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ปรับปรุงคณะฯ\PACKAGE_FINAL\"/>
    </mc:Choice>
  </mc:AlternateContent>
  <bookViews>
    <workbookView xWindow="6240" yWindow="0" windowWidth="11490" windowHeight="8480" tabRatio="810"/>
  </bookViews>
  <sheets>
    <sheet name="ปก." sheetId="14" r:id="rId1"/>
    <sheet name="ปร.6" sheetId="15" r:id="rId2"/>
    <sheet name="ปร.5(ก)" sheetId="16" r:id="rId3"/>
    <sheet name="ปร.5(ข)" sheetId="47" r:id="rId4"/>
    <sheet name="งานปรับปรุง ชั้น 1" sheetId="48" r:id="rId5"/>
    <sheet name="งานปรับปรุงห้องน้ำชั้น 1" sheetId="54" r:id="rId6"/>
    <sheet name="งานปรับปรุง ชั้น 3" sheetId="50" r:id="rId7"/>
    <sheet name="ครุภัณฑ์ ชั้น 1 " sheetId="49" r:id="rId8"/>
    <sheet name="ครุภัณฑ์ ชั้น 3" sheetId="51" r:id="rId9"/>
    <sheet name="Sheet1" sheetId="55" r:id="rId10"/>
  </sheets>
  <definedNames>
    <definedName name="_xlnm.Print_Area" localSheetId="7">'ครุภัณฑ์ ชั้น 1 '!$A$1:$L$195</definedName>
    <definedName name="_xlnm.Print_Area" localSheetId="8">'ครุภัณฑ์ ชั้น 3'!$A$1:$L$59</definedName>
    <definedName name="_xlnm.Print_Area" localSheetId="4">'งานปรับปรุง ชั้น 1'!$A$1:$L$590</definedName>
    <definedName name="_xlnm.Print_Area" localSheetId="6">'งานปรับปรุง ชั้น 3'!$A$1:$L$269</definedName>
    <definedName name="_xlnm.Print_Area" localSheetId="5">'งานปรับปรุงห้องน้ำชั้น 1'!$A$1:$L$152</definedName>
    <definedName name="_xlnm.Print_Area" localSheetId="2">'ปร.5(ก)'!$A:$I</definedName>
    <definedName name="_xlnm.Print_Area" localSheetId="3">'ปร.5(ข)'!$A:$I</definedName>
    <definedName name="_xlnm.Print_Titles" localSheetId="7">'ครุภัณฑ์ ชั้น 1 '!$1:$10</definedName>
    <definedName name="_xlnm.Print_Titles" localSheetId="8">'ครุภัณฑ์ ชั้น 3'!$1:$10</definedName>
    <definedName name="_xlnm.Print_Titles" localSheetId="4">'งานปรับปรุง ชั้น 1'!$1:$10</definedName>
    <definedName name="_xlnm.Print_Titles" localSheetId="6">'งานปรับปรุง ชั้น 3'!$1:$10</definedName>
    <definedName name="_xlnm.Print_Titles" localSheetId="5">'งานปรับปรุงห้องน้ำชั้น 1'!$1:$10</definedName>
  </definedNames>
  <calcPr calcId="181029"/>
</workbook>
</file>

<file path=xl/calcChain.xml><?xml version="1.0" encoding="utf-8"?>
<calcChain xmlns="http://schemas.openxmlformats.org/spreadsheetml/2006/main">
  <c r="B269" i="50" l="1"/>
  <c r="B195" i="49" l="1"/>
  <c r="B59" i="51"/>
  <c r="B15" i="16" l="1"/>
  <c r="B152" i="54"/>
  <c r="D8" i="54"/>
  <c r="D7" i="54"/>
  <c r="A7" i="54"/>
  <c r="D5" i="54"/>
  <c r="D4" i="54"/>
  <c r="D3" i="54"/>
  <c r="F15" i="16" l="1"/>
  <c r="H15" i="16" s="1"/>
  <c r="B16" i="16" l="1"/>
  <c r="B16" i="47"/>
  <c r="D8" i="51"/>
  <c r="D7" i="51"/>
  <c r="A7" i="51"/>
  <c r="D5" i="51"/>
  <c r="D4" i="51"/>
  <c r="D3" i="51"/>
  <c r="D8" i="50"/>
  <c r="D7" i="50"/>
  <c r="A7" i="50"/>
  <c r="D5" i="50"/>
  <c r="D4" i="50"/>
  <c r="D3" i="50"/>
  <c r="B14" i="16"/>
  <c r="B590" i="48" s="1"/>
  <c r="D10" i="16"/>
  <c r="D3" i="49"/>
  <c r="D4" i="49"/>
  <c r="D5" i="49"/>
  <c r="D7" i="49"/>
  <c r="D8" i="49"/>
  <c r="D3" i="48"/>
  <c r="B15" i="47"/>
  <c r="A7" i="49"/>
  <c r="D8" i="48"/>
  <c r="D7" i="48"/>
  <c r="A7" i="48"/>
  <c r="D5" i="48"/>
  <c r="D4" i="48"/>
  <c r="D10" i="47"/>
  <c r="D9" i="47"/>
  <c r="A9" i="47"/>
  <c r="D7" i="47"/>
  <c r="D6" i="47"/>
  <c r="D5" i="47"/>
  <c r="A9" i="16"/>
  <c r="D9" i="16"/>
  <c r="D7" i="16"/>
  <c r="D6" i="16"/>
  <c r="D5" i="16"/>
  <c r="A3" i="47"/>
  <c r="A3" i="16"/>
  <c r="F16" i="47" l="1"/>
  <c r="F15" i="47" l="1"/>
  <c r="H15" i="47" s="1"/>
  <c r="H16" i="47"/>
  <c r="H19" i="47" l="1"/>
  <c r="G15" i="15" s="1"/>
  <c r="C21" i="47" l="1"/>
  <c r="F16" i="16" l="1"/>
  <c r="H16" i="16" s="1"/>
  <c r="F14" i="16" l="1"/>
  <c r="H14" i="16" s="1"/>
  <c r="H18" i="16" s="1"/>
  <c r="H19" i="16" s="1"/>
  <c r="H21" i="16" l="1"/>
  <c r="C23" i="16" l="1"/>
  <c r="G14" i="15"/>
  <c r="G18" i="15" s="1"/>
  <c r="B19" i="15" l="1"/>
</calcChain>
</file>

<file path=xl/sharedStrings.xml><?xml version="1.0" encoding="utf-8"?>
<sst xmlns="http://schemas.openxmlformats.org/spreadsheetml/2006/main" count="3018" uniqueCount="1458">
  <si>
    <t>แบบเลขที่</t>
  </si>
  <si>
    <t>รายการ</t>
  </si>
  <si>
    <t>หมายเหตุ</t>
  </si>
  <si>
    <t>รวม</t>
  </si>
  <si>
    <t>ลำดับที่</t>
  </si>
  <si>
    <t>ค่าวัสดุและแรงงาน</t>
  </si>
  <si>
    <t>จำนวน</t>
  </si>
  <si>
    <t>หน่วย</t>
  </si>
  <si>
    <t>ค่าวัสดุ</t>
  </si>
  <si>
    <t>จำนวนเงิน</t>
  </si>
  <si>
    <t>ค่าแรงงาน</t>
  </si>
  <si>
    <t>เหมา</t>
  </si>
  <si>
    <t>ใบแสดงปริมาณงานและราคา</t>
  </si>
  <si>
    <t>ราคาต่อหน่วย</t>
  </si>
  <si>
    <t>หมวดงานพื้น</t>
  </si>
  <si>
    <t>รวมราคาหมวดงานพื้น</t>
  </si>
  <si>
    <t xml:space="preserve">แบบ ปร.4  </t>
  </si>
  <si>
    <t>แบบสรุปราคากลางงานก่อสร้าง</t>
  </si>
  <si>
    <t>แบบ ปร. 6</t>
  </si>
  <si>
    <t>ค่าก่อสร้าง</t>
  </si>
  <si>
    <t>บาท</t>
  </si>
  <si>
    <t>สรุป</t>
  </si>
  <si>
    <t>เจ้าของโครงการ</t>
  </si>
  <si>
    <t>Factor F</t>
  </si>
  <si>
    <t>ค่าก่อสร้างทั้งหมด</t>
  </si>
  <si>
    <t>รวมเป็นเงิน (บาท)</t>
  </si>
  <si>
    <t>รวมค่าก่อสร้างเป็นเงินทั้งสิ้น</t>
  </si>
  <si>
    <t>ตัวอักษร</t>
  </si>
  <si>
    <t>หมวดงานเฟอร์นิเจอร์ติดตาย</t>
  </si>
  <si>
    <t>หมวดงานผนัง</t>
  </si>
  <si>
    <t>หมวดงานฝ้าเพดาน</t>
  </si>
  <si>
    <t>รวมราคาหมวดงานฝ้าเพดาน</t>
  </si>
  <si>
    <t>กลุ่มงาน/งาน</t>
  </si>
  <si>
    <t>ชื่อโครงการ</t>
  </si>
  <si>
    <t>อาคาร</t>
  </si>
  <si>
    <t>แบบ ปร.5 (ก)</t>
  </si>
  <si>
    <t>แบบ ปร.5 (ข)</t>
  </si>
  <si>
    <t>ภาษีมูลค่าเพิ่ม</t>
  </si>
  <si>
    <t>งานกลุ่ม/งาน อาคาร</t>
  </si>
  <si>
    <t>งานกลุ่ม/งาน ครุภัณฑ์</t>
  </si>
  <si>
    <t>สรุปผลการประมาณราคาค่าก่อสร้างอาคาร</t>
  </si>
  <si>
    <t>สรุปผลการประมาณราคาค่าครุภัณฑ์จัดซื้อ</t>
  </si>
  <si>
    <t>รายการประมาณค่าก่อสร้าง</t>
  </si>
  <si>
    <t xml:space="preserve">สถานที่ก่อสร้าง  </t>
  </si>
  <si>
    <t xml:space="preserve">ประมาณการเมื่อวันที่ </t>
  </si>
  <si>
    <t>หน่วยงานออกแบบแปลนและรายการ</t>
  </si>
  <si>
    <t>คำนวณราคากลางโดย</t>
  </si>
  <si>
    <t>ครุภัณฑ์</t>
  </si>
  <si>
    <t>ศูนย์นวัตกรรมการออกแบบและวิจัย คณะสถาปัตยกรรมศาสตร์และการผังเมือง มหาวิทยาลัยธรรมศาสตร์</t>
  </si>
  <si>
    <t xml:space="preserve">ศูนย์นวัตกรรมการออกแบบและวิจัย คณะสถาปัตยกรรมศาสตร์และการผังเมือง </t>
  </si>
  <si>
    <t xml:space="preserve">ออกแบบโดย ศูนย์นวัตกรรมการออกแบบและวิจัย </t>
  </si>
  <si>
    <t>คณะสถาปัตยกรรมศาสตร์และการผังเมือง มหาวิทยาลัยธรรมศาสตร์</t>
  </si>
  <si>
    <t>รวมราคาหมวดงานผนัง</t>
  </si>
  <si>
    <t>ตร.ม.</t>
  </si>
  <si>
    <t>D-01</t>
  </si>
  <si>
    <t>D-03</t>
  </si>
  <si>
    <t>ชุด</t>
  </si>
  <si>
    <t>รวมราคาหมวดงานประตู-หน้าต่าง</t>
  </si>
  <si>
    <t>หมวดงานประตู-หน้าต่าง</t>
  </si>
  <si>
    <t>ตร.ม</t>
  </si>
  <si>
    <t>CL-01</t>
  </si>
  <si>
    <t>FB-01</t>
  </si>
  <si>
    <t xml:space="preserve">เหมา </t>
  </si>
  <si>
    <t>รวมราคาค่าก่อสร้าง</t>
  </si>
  <si>
    <t xml:space="preserve">รวมค่า F FACTOR </t>
  </si>
  <si>
    <t xml:space="preserve">ชุด </t>
  </si>
  <si>
    <t>FL-01</t>
  </si>
  <si>
    <t>FL-02</t>
  </si>
  <si>
    <t>ม.</t>
  </si>
  <si>
    <t>FB-03</t>
  </si>
  <si>
    <t xml:space="preserve">หมวดงานเบ็ดเตล็ด </t>
  </si>
  <si>
    <t>งานเฟอร์นิเจอร์ลอยตัว</t>
  </si>
  <si>
    <t>FA-01</t>
  </si>
  <si>
    <t>FA-03</t>
  </si>
  <si>
    <t>FA-04</t>
  </si>
  <si>
    <t>FA-05</t>
  </si>
  <si>
    <t>รวมราคาหมวดงานเฟอร์นิเจอร์ลอยตัว</t>
  </si>
  <si>
    <t>W-01</t>
  </si>
  <si>
    <t>รวมราคาหมวดงานเบ็ดเตล็ด</t>
  </si>
  <si>
    <t>หมวดงานระบบปรับอากาศและระบายอากาศ</t>
  </si>
  <si>
    <t>รวมราคาหมวดงานเฟอร์นิเจอร์ติดตาย</t>
  </si>
  <si>
    <t>FL-03</t>
  </si>
  <si>
    <t>CL-02</t>
  </si>
  <si>
    <t>D-02</t>
  </si>
  <si>
    <t xml:space="preserve">มหาวิทยาลัยธรรมศาสตร์ ท่าพระจันทร์ </t>
  </si>
  <si>
    <t>โครงการออกแบบและปรับปรุงคณะพาณิชยศาสตร์และการบัญชี</t>
  </si>
  <si>
    <t>คณะพาณิชยศาสตร์และการบัญชี  มหาวิทยาลัยธรรมศาสตร์ ท่าพระจันทร์</t>
  </si>
  <si>
    <t>ชั้น 1 คณะพาณิชยศาสตร์และการบัญชี  มธ. ท่าพระจันทร์ และ ชั้น 3 อาคารธรรมศาสตร์ 60 ปี</t>
  </si>
  <si>
    <t>ชั้น 3 อาคารธรรมศาสตร์ 60 ปี</t>
  </si>
  <si>
    <t>ครุภัณฑ์ ชั้น 1 คณะพาณิชยศาสตร์และการบัญชี</t>
  </si>
  <si>
    <t>ครุภัณฑ์ ชั้น 3 อาคารธรรมศาสตร์ 60 ปี</t>
  </si>
  <si>
    <t>TBA 2021-01</t>
  </si>
  <si>
    <t>โครงการออกแบบและปรับปรุงคณะพาณิชยศาสตร์และการบัญชี มหาวิทยาลัยธรรมศาสตร์ ท่าพระจันทร์</t>
  </si>
  <si>
    <t>FL-04</t>
  </si>
  <si>
    <t>FL-05</t>
  </si>
  <si>
    <t>FL-06</t>
  </si>
  <si>
    <t>FL-07</t>
  </si>
  <si>
    <t>FL-08</t>
  </si>
  <si>
    <t>FL-09</t>
  </si>
  <si>
    <t>CL-04</t>
  </si>
  <si>
    <t>CL-05</t>
  </si>
  <si>
    <t>CL-06</t>
  </si>
  <si>
    <t>DL-01</t>
  </si>
  <si>
    <t>DL-03</t>
  </si>
  <si>
    <t>DL-05</t>
  </si>
  <si>
    <t>DL-12</t>
  </si>
  <si>
    <t>DL-13</t>
  </si>
  <si>
    <t>LM-01</t>
  </si>
  <si>
    <t>LM-02</t>
  </si>
  <si>
    <t>LM-03</t>
  </si>
  <si>
    <t>LM-04</t>
  </si>
  <si>
    <t>SK-01</t>
  </si>
  <si>
    <t>SK-02</t>
  </si>
  <si>
    <t>PT-01</t>
  </si>
  <si>
    <t>PT-03</t>
  </si>
  <si>
    <t>RB-01</t>
  </si>
  <si>
    <t>RB-02</t>
  </si>
  <si>
    <t>GL-01</t>
  </si>
  <si>
    <t>GL-02</t>
  </si>
  <si>
    <t>DL-14</t>
  </si>
  <si>
    <t xml:space="preserve">ท้องพื้นเดิมทาสีเทาอ่อน PT-01 </t>
  </si>
  <si>
    <t>AD-01</t>
  </si>
  <si>
    <t>AD-02</t>
  </si>
  <si>
    <t>AD-03</t>
  </si>
  <si>
    <t>AD-04</t>
  </si>
  <si>
    <t>AD-05</t>
  </si>
  <si>
    <t>AD-06</t>
  </si>
  <si>
    <t>AD-07</t>
  </si>
  <si>
    <t>AD-08</t>
  </si>
  <si>
    <t>AD-09</t>
  </si>
  <si>
    <t>AD-10</t>
  </si>
  <si>
    <t>AD-11</t>
  </si>
  <si>
    <t>AD-12</t>
  </si>
  <si>
    <t>AD-13</t>
  </si>
  <si>
    <t>AD-14</t>
  </si>
  <si>
    <t>AD-15</t>
  </si>
  <si>
    <t>AD-16</t>
  </si>
  <si>
    <t>AD-17</t>
  </si>
  <si>
    <t>AD-18</t>
  </si>
  <si>
    <t>AD-19</t>
  </si>
  <si>
    <t>AD-20</t>
  </si>
  <si>
    <t>AD-21</t>
  </si>
  <si>
    <t>AD-22</t>
  </si>
  <si>
    <t>AD-23</t>
  </si>
  <si>
    <t>AD-24</t>
  </si>
  <si>
    <t>AD-25</t>
  </si>
  <si>
    <t>AD-26</t>
  </si>
  <si>
    <t>AD-27</t>
  </si>
  <si>
    <t>AD-28</t>
  </si>
  <si>
    <t>AD-29</t>
  </si>
  <si>
    <t>AD-30</t>
  </si>
  <si>
    <t>AD-31</t>
  </si>
  <si>
    <t>AD-32</t>
  </si>
  <si>
    <t>AD-33</t>
  </si>
  <si>
    <t>AD-34</t>
  </si>
  <si>
    <t>AD-35</t>
  </si>
  <si>
    <t>AD-36</t>
  </si>
  <si>
    <t>AW-01</t>
  </si>
  <si>
    <t>AW-02</t>
  </si>
  <si>
    <t>AW-03</t>
  </si>
  <si>
    <t>AW-04</t>
  </si>
  <si>
    <t>AW-05</t>
  </si>
  <si>
    <t>AW-06</t>
  </si>
  <si>
    <t>AW-07</t>
  </si>
  <si>
    <t>AW-08</t>
  </si>
  <si>
    <t>AW-09</t>
  </si>
  <si>
    <t>AW-10</t>
  </si>
  <si>
    <t>AW-11</t>
  </si>
  <si>
    <t>AW-12</t>
  </si>
  <si>
    <t>AW-13</t>
  </si>
  <si>
    <t>AW-14</t>
  </si>
  <si>
    <t>AW-15</t>
  </si>
  <si>
    <t>AW-16</t>
  </si>
  <si>
    <t>AW-17</t>
  </si>
  <si>
    <t>AW-18</t>
  </si>
  <si>
    <t>AW-19</t>
  </si>
  <si>
    <t>AW-20</t>
  </si>
  <si>
    <t>AW-21</t>
  </si>
  <si>
    <t>AW-22</t>
  </si>
  <si>
    <t>AW-23</t>
  </si>
  <si>
    <t>AW-24</t>
  </si>
  <si>
    <t>AW-25</t>
  </si>
  <si>
    <t>AW-26</t>
  </si>
  <si>
    <t>AW-27</t>
  </si>
  <si>
    <t>FA-02</t>
  </si>
  <si>
    <t>เก้าอี้ทำงาน</t>
  </si>
  <si>
    <t>FA-06</t>
  </si>
  <si>
    <t>FA-22</t>
  </si>
  <si>
    <t>FA-24</t>
  </si>
  <si>
    <t>FA-26</t>
  </si>
  <si>
    <t>FA-27</t>
  </si>
  <si>
    <t>FA-28</t>
  </si>
  <si>
    <t>FA-29</t>
  </si>
  <si>
    <t>FA-31</t>
  </si>
  <si>
    <t>FA-32</t>
  </si>
  <si>
    <t>เก้าอี้สตูลสูง</t>
  </si>
  <si>
    <t>FA-33</t>
  </si>
  <si>
    <t>FA-34</t>
  </si>
  <si>
    <t>FA-36</t>
  </si>
  <si>
    <t>FA-37</t>
  </si>
  <si>
    <t>FA-38</t>
  </si>
  <si>
    <t>FA-39</t>
  </si>
  <si>
    <t>FA-40</t>
  </si>
  <si>
    <t>FA-41</t>
  </si>
  <si>
    <t>FA-42</t>
  </si>
  <si>
    <t>FA-43</t>
  </si>
  <si>
    <t>FA-44</t>
  </si>
  <si>
    <t>FA-45</t>
  </si>
  <si>
    <t>FA-46</t>
  </si>
  <si>
    <t>เก้าอี้เข้าพบคณบดี</t>
  </si>
  <si>
    <t>FA-47</t>
  </si>
  <si>
    <t>FA-48</t>
  </si>
  <si>
    <t>FA-49</t>
  </si>
  <si>
    <t>FA-50</t>
  </si>
  <si>
    <t>FA-51</t>
  </si>
  <si>
    <t>FA-52</t>
  </si>
  <si>
    <t>FA-53</t>
  </si>
  <si>
    <t>FA-54</t>
  </si>
  <si>
    <t>FA-55</t>
  </si>
  <si>
    <t>FA-56</t>
  </si>
  <si>
    <t>ม้านั่ง ขนาด 1.20X0.40X0.45 ม.</t>
  </si>
  <si>
    <t>FA-59</t>
  </si>
  <si>
    <t>เก้าอี้สตูลเตี้ย ขนาด ศก. 0.60 ม.</t>
  </si>
  <si>
    <t>เก้าอี้สตูลเตี้ย ขนาด ศก. 0.75 ม.</t>
  </si>
  <si>
    <t>FA-64</t>
  </si>
  <si>
    <t>เก้าอี้สตูลเตี้ย ขนาด ศก. 1.10 ม.</t>
  </si>
  <si>
    <t>FA-66</t>
  </si>
  <si>
    <t>FA-67</t>
  </si>
  <si>
    <t>FA-68</t>
  </si>
  <si>
    <t>FA-69</t>
  </si>
  <si>
    <t>FA-71</t>
  </si>
  <si>
    <t>FA-72</t>
  </si>
  <si>
    <t>FA-73</t>
  </si>
  <si>
    <t>FA-74</t>
  </si>
  <si>
    <t>FA-75</t>
  </si>
  <si>
    <t>FA-76</t>
  </si>
  <si>
    <t>FA-77</t>
  </si>
  <si>
    <t>FA-78</t>
  </si>
  <si>
    <t>FA-79</t>
  </si>
  <si>
    <t>FA-80</t>
  </si>
  <si>
    <t>FA-81</t>
  </si>
  <si>
    <t>FA-82</t>
  </si>
  <si>
    <t>FA-84</t>
  </si>
  <si>
    <t>FA-85</t>
  </si>
  <si>
    <t>FA-86</t>
  </si>
  <si>
    <t>FA-87</t>
  </si>
  <si>
    <t>FA-88</t>
  </si>
  <si>
    <t>FA-89</t>
  </si>
  <si>
    <t>ตู้เหล็กเก็บเอกสาร ขนาด 1.00X0.50 ม.</t>
  </si>
  <si>
    <t>FA-23</t>
  </si>
  <si>
    <t>FA-21</t>
  </si>
  <si>
    <t>FA-20</t>
  </si>
  <si>
    <t>FA-19</t>
  </si>
  <si>
    <t>FA-18</t>
  </si>
  <si>
    <t>FA-17</t>
  </si>
  <si>
    <t>FA-16</t>
  </si>
  <si>
    <t>FA-15</t>
  </si>
  <si>
    <t>FA-14</t>
  </si>
  <si>
    <t>FA-13</t>
  </si>
  <si>
    <t>FA-12</t>
  </si>
  <si>
    <t>FA-11</t>
  </si>
  <si>
    <t>FA-10</t>
  </si>
  <si>
    <t>FA-09</t>
  </si>
  <si>
    <t>FA-08</t>
  </si>
  <si>
    <t>FA-07</t>
  </si>
  <si>
    <t>ผนังโครงไม้กรุไม้อัดยางปิดผิวลามิเนต WHITEBOARD</t>
  </si>
  <si>
    <t xml:space="preserve">ผนังโครงไม้กรุไม้อัดยางปิดผิวลามิเนต สีน้ำเงิน </t>
  </si>
  <si>
    <t xml:space="preserve">ผนังโครงไม้กรุไม้อัดยางปิดผิวลามิเนต ลายไม้ </t>
  </si>
  <si>
    <t>ผนังตกแต่งโครงไม้กรุแผ่น MDF 20 มม. ฉลุลายลูกฟูก ทำสี พ่นสีน้ำเงิน PT-03</t>
  </si>
  <si>
    <t xml:space="preserve">ฝ้าตกแต่งโครงเหล็กกล่องและตะแกรงเหล็กฉีกตามแบบ ทำสีพ่น สีฟ้าอมเขียว PT-06 </t>
  </si>
  <si>
    <t>FB-02</t>
  </si>
  <si>
    <t>FB-04</t>
  </si>
  <si>
    <t>FB-05</t>
  </si>
  <si>
    <t>FB-06</t>
  </si>
  <si>
    <t>FB-07</t>
  </si>
  <si>
    <t>FB-08</t>
  </si>
  <si>
    <t>FB-09</t>
  </si>
  <si>
    <t xml:space="preserve">ที่นั่งล้อมเสา ตามแบบ </t>
  </si>
  <si>
    <t xml:space="preserve">โซฟาติดผนังนั่ง 2 ฝั่ง ยาว 5.60 ม. ตามแบบ  </t>
  </si>
  <si>
    <t>ซุ้มที่นั่งเดี่ยว 4 ที่นั่ง ยาว 5.60 ม. ตามแบบ</t>
  </si>
  <si>
    <t xml:space="preserve">โต๊ะล้อมเสา ยาว 9.60 ม. ตัว U  ตามแบบ </t>
  </si>
  <si>
    <t xml:space="preserve">ที่นั่งติดผนัง ยาว 7.90 ม. ตามแบบ </t>
  </si>
  <si>
    <t xml:space="preserve">เคาน์เตอร์เตรียมอาหาร ยาว 3.35 ม.พร้อมตู้ลอย ตามแบบ </t>
  </si>
  <si>
    <t xml:space="preserve">โต๊ะสูง ยาว 5.47 ม. ตามแบบ </t>
  </si>
  <si>
    <t xml:space="preserve">โต๊ะสูง ยาว 2.75 ม. ตามแบบ </t>
  </si>
  <si>
    <t xml:space="preserve">โต๊ะติดผนัง ยาว 2.55 ม. ตามแบบ </t>
  </si>
  <si>
    <t>AFB-01</t>
  </si>
  <si>
    <t>AFB-02</t>
  </si>
  <si>
    <t>AFB-03</t>
  </si>
  <si>
    <t>AFB-04</t>
  </si>
  <si>
    <t>AFB-05</t>
  </si>
  <si>
    <t>AFB-06</t>
  </si>
  <si>
    <t>AFB-07</t>
  </si>
  <si>
    <t>AFB-08</t>
  </si>
  <si>
    <t>AFB-09</t>
  </si>
  <si>
    <t>AFB-10</t>
  </si>
  <si>
    <t>BFB-01</t>
  </si>
  <si>
    <t xml:space="preserve">เคาน์เตอร์ติดต่อ ยาว 2.00 ม. ตามแบบ </t>
  </si>
  <si>
    <t>BFB-02</t>
  </si>
  <si>
    <t>BFB-03</t>
  </si>
  <si>
    <t>BFB-04</t>
  </si>
  <si>
    <t>BFB-05</t>
  </si>
  <si>
    <t>BFB-06</t>
  </si>
  <si>
    <t>BFB-07</t>
  </si>
  <si>
    <t>BFB-08</t>
  </si>
  <si>
    <t>BFB-09</t>
  </si>
  <si>
    <t>BFB-10</t>
  </si>
  <si>
    <t>BFB-11</t>
  </si>
  <si>
    <t>BFB-12</t>
  </si>
  <si>
    <t>BFB-13</t>
  </si>
  <si>
    <t xml:space="preserve">ตู้เสื้อผ้า ยาว 1.90 ม. ตามแบบ </t>
  </si>
  <si>
    <t xml:space="preserve">โต๊ะแต่งตัว ยาว  1.20 ม. ตามแบบ </t>
  </si>
  <si>
    <t>เคาน์เตอร์ติดต่อ ยาว 3.40 ม. ตามแบบ</t>
  </si>
  <si>
    <t xml:space="preserve">ตู้และชั้นเก็บเอกสารสูง ยาว 2.20 ม. ตามแบบ </t>
  </si>
  <si>
    <t xml:space="preserve">ตู้และชั้นเก็บเอกสารสูง ยาว 2.90 ม. ตามแบบ </t>
  </si>
  <si>
    <t xml:space="preserve">เคาน์เตอร์เตรียมอาหาร ยาว 2.10 ม.พร้อมตู้ลอย ตามแบบ </t>
  </si>
  <si>
    <t xml:space="preserve">เคาน์เตอร์ประชาสัมพันธ์ ยาว 2.90 ม. ตามแบบ </t>
  </si>
  <si>
    <t>BFB-14</t>
  </si>
  <si>
    <t>BFB-15</t>
  </si>
  <si>
    <t>BFB-16</t>
  </si>
  <si>
    <t>BFB-17</t>
  </si>
  <si>
    <t>BFB-18</t>
  </si>
  <si>
    <t xml:space="preserve">ตู้เก็บเอกสารสูง ยาว 2.00 ม. ตามแบบ </t>
  </si>
  <si>
    <t xml:space="preserve">ตู้เก็บเอกสารสูง ยาว 4.60 ม. ตามแบบ </t>
  </si>
  <si>
    <t xml:space="preserve">ตู้เก็บของและเอกสาร ยาว 3.40 ม. ตามแบบ </t>
  </si>
  <si>
    <t xml:space="preserve">โต๊ะสูง ยาว 4.00 ม. ตามแบบ </t>
  </si>
  <si>
    <t xml:space="preserve">ตู้เก็บเอกสารสูง ยาว 1.97 ม. ตามแบบ </t>
  </si>
  <si>
    <t>BFB-19</t>
  </si>
  <si>
    <t>BFB-20</t>
  </si>
  <si>
    <t>BFB-21</t>
  </si>
  <si>
    <t>BFB-22</t>
  </si>
  <si>
    <t xml:space="preserve">ตู้เก็บเอกสารสูง ยาว 3.77 ม. ตามแบบ </t>
  </si>
  <si>
    <t xml:space="preserve">ตู้เก็บเอกสารสูง ยาว 2.46 ม. ตามแบบ </t>
  </si>
  <si>
    <t xml:space="preserve">ตู้เก็บเอกสารสูง ยาว 3.60 ม. ตามแบบ </t>
  </si>
  <si>
    <t>CFB-01</t>
  </si>
  <si>
    <t xml:space="preserve">โต๊ะสูง ยาว 3.60 ม. ตามแบบ </t>
  </si>
  <si>
    <t>CFB-02</t>
  </si>
  <si>
    <t>CFB-03</t>
  </si>
  <si>
    <t>CFB-04</t>
  </si>
  <si>
    <t>CFB-05</t>
  </si>
  <si>
    <t>CFB-06</t>
  </si>
  <si>
    <t>CFB-07</t>
  </si>
  <si>
    <t>CFB-08</t>
  </si>
  <si>
    <t xml:space="preserve">โต๊ะสูง ยาว 2.80 ม. ตามแบบ </t>
  </si>
  <si>
    <t xml:space="preserve">เคาน์เตอร์เตรียมอาหาร พร้อมซุ้มที่นั่ง ยาว 4.00 ม. ตามแบบ </t>
  </si>
  <si>
    <t xml:space="preserve">เคาน์เตอร์เตรียมอาหาร ยาว 3.60 ม.พร้อมตู้ลอย ตามแบบ </t>
  </si>
  <si>
    <t xml:space="preserve">โต๊ะติดผนัง ยาว 3.85 ม. ตามแบบ </t>
  </si>
  <si>
    <t>ซุ้มที่นั่งทำงานกลุ่มและเดี่ยว ยาว 11.70 ม. ตามแบบ</t>
  </si>
  <si>
    <t>ซุ้มที่นั่ง PRIVATE 4 ที่นั่ง ยาว 3.50 ม. ตามแบบ</t>
  </si>
  <si>
    <t>ซุ้มที่นั่ง PRIVATE 4 ที่นั่ง ยาว 5.77 ม. ตามแบบ</t>
  </si>
  <si>
    <t>LED</t>
  </si>
  <si>
    <t>TL-01</t>
  </si>
  <si>
    <t>TL-02</t>
  </si>
  <si>
    <t>หมวดงานประตูหน้าต่าง</t>
  </si>
  <si>
    <t>รวมราคาหมวดงานประตูหน้าต่าง</t>
  </si>
  <si>
    <t>รวมราคาหมวดงานระบบปรับอากาศและระบายอากาศ</t>
  </si>
  <si>
    <t>เมตร</t>
  </si>
  <si>
    <t>ผนังเบากรุแผ่นยิปซั่มบอร์ด หนา 12 มม. ฉาบเรียบสำหรับทาสี หรือกรุลามิเนต ตามแบบ</t>
  </si>
  <si>
    <t>D-04</t>
  </si>
  <si>
    <t>D-05</t>
  </si>
  <si>
    <t>D-06</t>
  </si>
  <si>
    <t>D-07</t>
  </si>
  <si>
    <t>D-08</t>
  </si>
  <si>
    <t>D-09</t>
  </si>
  <si>
    <t>DL-15</t>
  </si>
  <si>
    <t>DFB-01</t>
  </si>
  <si>
    <t>ตู้ลอยเก็บเอกสาร ป.เอก ขนาด 6.20x0.40 ม. ตามแบบ</t>
  </si>
  <si>
    <t>DFB-02</t>
  </si>
  <si>
    <t>ตู้เตี้ยวางเครื่องปริ้น ป.เอก ขนาด 4.95x0.60 ม. ตามแบบ</t>
  </si>
  <si>
    <t>DFB-03</t>
  </si>
  <si>
    <t>เคาน์เตอร์ทานอาหาร ขนาด 2.20x0.40 ม. ตามแบบ</t>
  </si>
  <si>
    <t>DFB-04</t>
  </si>
  <si>
    <t>เคาน์เตอร์สูงสำหรับอุ่นอาหาร ขนาด 4.40x0.60 ม. ตามแบบ</t>
  </si>
  <si>
    <t>DFB-05</t>
  </si>
  <si>
    <t>ตู้สูงวางเครื่องปริ้น สำนักงาน ขนาด 8.6x0.60 ม. ตามแบบ</t>
  </si>
  <si>
    <t>DFB-06</t>
  </si>
  <si>
    <t>ตู้สูงเก็บเอกสาร ขนาด 10.7x0.40 ม. ตามแบบ</t>
  </si>
  <si>
    <t>DFB-07</t>
  </si>
  <si>
    <t>ตู้สูงวางเครื่องปริ้น สำนักงาน ขนาด 5.45x0.60 ม. ตามแบบ</t>
  </si>
  <si>
    <t>DFB-08</t>
  </si>
  <si>
    <t>ตู้สูงเก็บเอกสาร ขนาด 3.60x0.40 ม. ตามแบบ</t>
  </si>
  <si>
    <t>DFB-09</t>
  </si>
  <si>
    <t>ตู้สูงเก็บเอกสาร ขนาด 8.60x0.40 ม. ตามแบบ</t>
  </si>
  <si>
    <t>DFB-10</t>
  </si>
  <si>
    <t>ตู้สูงเก็บเอกสาร ขนาด 4.20x0.40 ม. ตามแบบ</t>
  </si>
  <si>
    <t>DFB-11</t>
  </si>
  <si>
    <t>ตู้สูงวางเครื่องปริ้น สำนักงาน ขนาด 5.35x0.60 ม. ตามแบบ</t>
  </si>
  <si>
    <t>DFB-12</t>
  </si>
  <si>
    <t>ตู้สูงเก็บเอกสาร ขนาด 3.20x0.40 ม. ตามแบบ</t>
  </si>
  <si>
    <t xml:space="preserve">โต๊ะติดผนัง ยาว 13.30 ม. ตามแบบ </t>
  </si>
  <si>
    <t>หมวดงานระบบไฟฟ้าสื่อสาร</t>
  </si>
  <si>
    <t>แผงเมนไฟฟ้าปกติ (MAIN DISTRIBUTION BOARD)</t>
  </si>
  <si>
    <t>MDB1(EXISTING)</t>
  </si>
  <si>
    <t>CB, IC ≥  50 KA</t>
  </si>
  <si>
    <t xml:space="preserve">   -  3P 100A</t>
  </si>
  <si>
    <t>ค่าปรับปรุงตู้ไฟ</t>
  </si>
  <si>
    <t>แผงไฟฟ้าย่อยปกติ(DISTRIBUTION BOARD)</t>
  </si>
  <si>
    <t>DB1 (EXISTING)</t>
  </si>
  <si>
    <t>CB, IC ≥  36 KA</t>
  </si>
  <si>
    <t xml:space="preserve">   -  3P 200A</t>
  </si>
  <si>
    <t>DB2 (EXISTING)</t>
  </si>
  <si>
    <t>PB1</t>
  </si>
  <si>
    <t>PB2</t>
  </si>
  <si>
    <t>PB3</t>
  </si>
  <si>
    <t>PB4</t>
  </si>
  <si>
    <t>สายไฟฟ้า (CABLE &amp; WIRE)</t>
  </si>
  <si>
    <t>สายป้อน (FEEDDER)</t>
  </si>
  <si>
    <t>สายไฟฟ้าชนิด IEC 01, 750V 70 °C</t>
  </si>
  <si>
    <t xml:space="preserve">   - 10  มม²</t>
  </si>
  <si>
    <t xml:space="preserve">   - 16 มม²</t>
  </si>
  <si>
    <t xml:space="preserve">   - 50 มม²</t>
  </si>
  <si>
    <t xml:space="preserve">   - 120 มม²</t>
  </si>
  <si>
    <t>สายวงจรย่อย (BRANCH CIRCUIT)</t>
  </si>
  <si>
    <t xml:space="preserve">   - 2.5  มม²</t>
  </si>
  <si>
    <t xml:space="preserve">   - 4  มม²</t>
  </si>
  <si>
    <t xml:space="preserve">ACCESSORIES </t>
  </si>
  <si>
    <t>ท่อร้อยสายไฟฟ้า (CONDUIT)</t>
  </si>
  <si>
    <t>ท่อร้อยสายไฟฟ้าสายป้อน (FEEDDER)</t>
  </si>
  <si>
    <t>ท่อร้อยสายไฟฟ้าชนิด IMC (IMC CONDUIT)</t>
  </si>
  <si>
    <t xml:space="preserve">   - 50 มม. Ø</t>
  </si>
  <si>
    <t xml:space="preserve">   - 65 มม. Ø</t>
  </si>
  <si>
    <t xml:space="preserve">  - FITTING</t>
  </si>
  <si>
    <t xml:space="preserve">  - HANGER &amp; SUPPORT</t>
  </si>
  <si>
    <t>ท่อร้อยสายไฟฟ้าวงจรย่อย (BRANCH CIRCUIT)</t>
  </si>
  <si>
    <t>ท่อร้อยสายไฟฟ้าชนิด EMT (EMT CONDUIT)</t>
  </si>
  <si>
    <t xml:space="preserve">   - 15 มม. Ø</t>
  </si>
  <si>
    <t>ท่อร้อยสายไฟฟ้าชนิด FLEX (METAL FLEX CONDUIT)</t>
  </si>
  <si>
    <t>โคมไฟฟ้า (LUMINAIRE)</t>
  </si>
  <si>
    <t>ระบบสัญญาณแจ้งเหตุเพลิงไหม้ (FIRE ALARM SYSTEM)</t>
  </si>
  <si>
    <t xml:space="preserve">FIRE ALARM CONTROL PANEL </t>
  </si>
  <si>
    <t>งานเชื่อมต่อกับ ตู้ FCP เดิม</t>
  </si>
  <si>
    <t>GRAPHIC ANANCIATOR</t>
  </si>
  <si>
    <t>SMOKE DETECTOR</t>
  </si>
  <si>
    <t>HEAT DETECTOR</t>
  </si>
  <si>
    <t>ALARM BELL&amp;STROBE LIGHT</t>
  </si>
  <si>
    <t>MANUAL STATION</t>
  </si>
  <si>
    <t>FIRE ALARM TERMINAL BOX</t>
  </si>
  <si>
    <t>สายไฟฟ้า (Cable &amp; Wire)</t>
  </si>
  <si>
    <t xml:space="preserve">   - IEC 01- 1.5 มม²</t>
  </si>
  <si>
    <t xml:space="preserve">   - FRC 2.5 มม² </t>
  </si>
  <si>
    <t>ระบบโทรศัพท์ (TELEPHONE SYSTEM )</t>
  </si>
  <si>
    <t>TC 100 PAIRS</t>
  </si>
  <si>
    <t xml:space="preserve">   - TIEV 4C-0.65 มม.</t>
  </si>
  <si>
    <t xml:space="preserve">TESTING &amp; COMMISSIONING </t>
  </si>
  <si>
    <t>ระบบสื่อสารข้อมูลคอมพิวเตอร์ (DATA NET WORK SYSTEM)</t>
  </si>
  <si>
    <t>DC-1 ประกอบด้วย</t>
  </si>
  <si>
    <t xml:space="preserve">   - ACCESS SWITCH</t>
  </si>
  <si>
    <t xml:space="preserve">   - PATCH PANEL &amp; PATCH CORD</t>
  </si>
  <si>
    <t>DC-2 ประกอบด้วย</t>
  </si>
  <si>
    <t xml:space="preserve">   -  UTP CAT. 6,  4 PAIRS </t>
  </si>
  <si>
    <t>ระบบโทรทัศน์วงจรปิด (CLOSED CIRCUIT TV SYSTEM)</t>
  </si>
  <si>
    <t xml:space="preserve">CCTV CAMERA DOME TYPE </t>
  </si>
  <si>
    <t xml:space="preserve">CCTV CAMERA OUTDOOR TYPE </t>
  </si>
  <si>
    <t>NVR WITH POE PORT</t>
  </si>
  <si>
    <t>POWER SUPPLY</t>
  </si>
  <si>
    <t>LED FULL HD 32"</t>
  </si>
  <si>
    <t xml:space="preserve">   -  UTP CAT. 6,  4 PAIRS  (OUTDOOR TYPE)</t>
  </si>
  <si>
    <t>ท่อร้อยสายไฟฟ้าชนิด FLEX กันน้ำ (RAINTIGHT FLEX CONDUIT)</t>
  </si>
  <si>
    <t>รวมราคาหมวดงานระบบไฟฟ้าสื่อสาร</t>
  </si>
  <si>
    <t>ระบบน้ำประปา (COLD WATER SUPPLY SYSTEM)</t>
  </si>
  <si>
    <t>เครื่องทำน้ำอุ่น (INSTANTANEOUS HOT WATER HEATER)</t>
  </si>
  <si>
    <t>- EWH-01 (4.5 KW.)</t>
  </si>
  <si>
    <t>ท่อพีพีอาร์ แบบ SDR11 PN10</t>
  </si>
  <si>
    <t>- 20 มม. Ø</t>
  </si>
  <si>
    <t>- 25 มม. Ø</t>
  </si>
  <si>
    <t>- 40 มม. Ø</t>
  </si>
  <si>
    <t>- FITTING</t>
  </si>
  <si>
    <t>- HANGER &amp; SUPPORT</t>
  </si>
  <si>
    <t xml:space="preserve">- ค่าทดสอบและทาสี </t>
  </si>
  <si>
    <t>GATE VALVE</t>
  </si>
  <si>
    <t>- 15 มม. Ø</t>
  </si>
  <si>
    <t>WATER HAMMER ARRESTOR</t>
  </si>
  <si>
    <t>ก๊อกสนาม (HOSE BIBB)</t>
  </si>
  <si>
    <t>ระบบระบายน้ำโสโครก น้ำทิ้ง และระบายอากาศ (SOIL, WASTE AND VENT SYSTEM)</t>
  </si>
  <si>
    <t>ท่อพีวีซีชั้น 8.5 (PVC PIPE CLASS 8.5)</t>
  </si>
  <si>
    <t>- 32 มม. Ø</t>
  </si>
  <si>
    <t>- 50 มม. Ø</t>
  </si>
  <si>
    <t>- 80 มม. Ø</t>
  </si>
  <si>
    <t>- 100 มม. Ø</t>
  </si>
  <si>
    <t>- 150 มม. Ø</t>
  </si>
  <si>
    <t>ช่องระบายน้ำจากพื้น (FLOOR DRAIN)</t>
  </si>
  <si>
    <t>- 50 มม. Ø W/BELL TRAP</t>
  </si>
  <si>
    <t>ช่องสำหรับทำความสะอาดท่อจากพื้น (FLOOR CLEANOUT)</t>
  </si>
  <si>
    <t>FLEXIBLE PIPE CONNECTOR, NON-PRESSURE</t>
  </si>
  <si>
    <t>ระบบบำบัดน้ำเสีย (WASTE WATER TREATMENT SYSTEM)</t>
  </si>
  <si>
    <t>ถังบำบัดน้ำเสียสำเร็จรูป (PACKAGE WASTEWATER TREATMENT TANK)</t>
  </si>
  <si>
    <t>- A-WWTP-01 (3 CU.M./DAY)</t>
  </si>
  <si>
    <t>ระบบไฟฟ้าและควบคุม (ELECTRICAL &amp; CONTROL SYSTEM)</t>
  </si>
  <si>
    <t>ท่อร้อยสายไฟฟ้า (CONDUIT &amp; ACCESSORIES)</t>
  </si>
  <si>
    <t>ระบบป้องกันไฟและควันลาม (FIRE BARRIER SYSTEM)</t>
  </si>
  <si>
    <t>ท่อร้อยสายไฟ และอุปกรณ์ประกอบ (CONDUIT &amp; ACCESSORIES)</t>
  </si>
  <si>
    <t xml:space="preserve">สายไฟฟ้า (CABLE &amp; WIRE) </t>
  </si>
  <si>
    <t xml:space="preserve"> ชุด </t>
  </si>
  <si>
    <t>PANEL BOARD</t>
  </si>
  <si>
    <t>CENTRAL CONTROL FOR VRF SYSTEM</t>
  </si>
  <si>
    <t>- ROOM THERMOSTAT  W/ 3 SPEED SWITCH</t>
  </si>
  <si>
    <t>AIR-CONDITIONING UNIT, ON-OFF TYPE</t>
  </si>
  <si>
    <t>AIR TEMPERATURE CONTROLLER</t>
  </si>
  <si>
    <t>อุปกรณ์ควบคุมอัตโนมัติ (AUTOMATIC CONTROL EQUIPMENT)</t>
  </si>
  <si>
    <t>- VD 400 X 200 MM.</t>
  </si>
  <si>
    <t>VOLUME DAMPER</t>
  </si>
  <si>
    <t>- EAR 150 X 150 MM.</t>
  </si>
  <si>
    <t>EXHAUST AIR REGISTER</t>
  </si>
  <si>
    <t>- EAL 400 X 200 MM.</t>
  </si>
  <si>
    <t>- EAL 350 X 250 MM.</t>
  </si>
  <si>
    <t>- EAL 300 X 200 MM.</t>
  </si>
  <si>
    <t>- EAL 200 X 200 MM.</t>
  </si>
  <si>
    <t>- EAL 200 X 150 MM.</t>
  </si>
  <si>
    <t>EXHAUST AIR LOUVER</t>
  </si>
  <si>
    <t>- FAG 400 X 200 MM.</t>
  </si>
  <si>
    <t>- FAG 300 X 200 MM.</t>
  </si>
  <si>
    <t>FRESH AIR GRILLE</t>
  </si>
  <si>
    <t>- RAG 300 X 300 MM.</t>
  </si>
  <si>
    <t>RETURN AIR GRILLE</t>
  </si>
  <si>
    <t>- LBG 5000 X 100 MM.</t>
  </si>
  <si>
    <t>- LBG 3000 X 100 MM.</t>
  </si>
  <si>
    <t>- LBG 2700 X 100 MM.</t>
  </si>
  <si>
    <t>- LBG 2500 X 100 MM.</t>
  </si>
  <si>
    <t>- LBG 1000 X 100 MM.</t>
  </si>
  <si>
    <t>LINEAR BAR GRILLE</t>
  </si>
  <si>
    <t>หัวกระจายอากาศและอุปกรณ์ประกอบ (AIR OUTLETS AND ACCESSORIES)</t>
  </si>
  <si>
    <t>DUCT TAPE &amp; ADHESIVE (FIRE RETARDANT)</t>
  </si>
  <si>
    <t>ม²</t>
  </si>
  <si>
    <t>- 25-MM CLOSED CELL FOAM</t>
  </si>
  <si>
    <t>- 25-MM 32 KG/M³ FIBERGLASS</t>
  </si>
  <si>
    <t>ฉนวนหุ้มท่อลม (DUCT INSULATION)</t>
  </si>
  <si>
    <t>- 9-MM THK.</t>
  </si>
  <si>
    <t>แผ่นยิปซั่ม (GYPSUM BOARD)</t>
  </si>
  <si>
    <t>- 300  MM.</t>
  </si>
  <si>
    <t>- 200  MM.</t>
  </si>
  <si>
    <t>ท่อลมอ่อนชนิดหุ้มฉนวน (FLEXIBLE ROUND DUCT W/25 มม THICK, 1.0 LB/FT ³ FIBERGLASS INSULATION)</t>
  </si>
  <si>
    <t>ม.²</t>
  </si>
  <si>
    <t>- สังกะสีเบอร์ 18 GA</t>
  </si>
  <si>
    <t>- สังกะสีเบอร์ 20 GA</t>
  </si>
  <si>
    <t>- สังกะสีเบอร์ 22 GA</t>
  </si>
  <si>
    <t>- สังกะสีเบอร์ 24 GA</t>
  </si>
  <si>
    <t>- สังกะสีเบอร์ 26 GA</t>
  </si>
  <si>
    <t>สังกะสีแผ่นเรียบ (GALVANIZED STEEL SHEET)</t>
  </si>
  <si>
    <t>ระบบท่อลม (DUCT WORK)</t>
  </si>
  <si>
    <t>ADHESIVE &amp; ACCESSORIES</t>
  </si>
  <si>
    <t>- 32 MM. Ø</t>
  </si>
  <si>
    <t>- 25 MM. Ø</t>
  </si>
  <si>
    <t>- 20 MM. Ø</t>
  </si>
  <si>
    <t>19-MM CLOSED CELL FOAM</t>
  </si>
  <si>
    <t>PIPE INSULATION FOR DRAIN PIPE</t>
  </si>
  <si>
    <t>- 41.3 MM.</t>
  </si>
  <si>
    <t>- 34.9 MM.</t>
  </si>
  <si>
    <t>- 28.6 MM.</t>
  </si>
  <si>
    <t>- 22.2 MM.</t>
  </si>
  <si>
    <t>- 19 MM.</t>
  </si>
  <si>
    <t xml:space="preserve">- 15.9 MM. </t>
  </si>
  <si>
    <t>- 12.7 MM.</t>
  </si>
  <si>
    <t>- 9.6 MM.</t>
  </si>
  <si>
    <t>- 6.4 MM.</t>
  </si>
  <si>
    <t>PIPE INSULATION FOR REFRIGERANT PIPE</t>
  </si>
  <si>
    <t>ฉนวนหุ้มท่อ (PIPE INSULATION)</t>
  </si>
  <si>
    <t>- ค่าทดสอบและทาสี</t>
  </si>
  <si>
    <t>- 32 MM.</t>
  </si>
  <si>
    <t>- 25 MM.</t>
  </si>
  <si>
    <t>- 20 MM.</t>
  </si>
  <si>
    <t>ท่อทองแดง (HARD DRAWN COPPER TUBE TYPE M)</t>
  </si>
  <si>
    <t>งานท่อ (PIPING WORK)</t>
  </si>
  <si>
    <t>งานโครงเหล็ก (FRAME WORK)</t>
  </si>
  <si>
    <t>- TYPE P-1</t>
  </si>
  <si>
    <t>PRE-FILTER</t>
  </si>
  <si>
    <t>ระบบกรองอากาศ (AIR FILTRATION SYSTEM)</t>
  </si>
  <si>
    <t>อุปกรณ์ลดแรงสั่นสะเทือน (VIBRATION ISOLATOR)</t>
  </si>
  <si>
    <t>อุปกรณ์ยึดประกอบ (HANGER &amp; SUPPORT)</t>
  </si>
  <si>
    <t>CABINET TYPE</t>
  </si>
  <si>
    <t>CENTRIFUGAL DIRECT DRIVE TYPE</t>
  </si>
  <si>
    <t>CEILING TYPE</t>
  </si>
  <si>
    <t>พัดลมระบายอากาศ (VENTILATION FAN)</t>
  </si>
  <si>
    <t>- A-1FCU-02/CDU-02 (190 L/S., 3.5 KW.)</t>
  </si>
  <si>
    <t>- A-1FCU-01/CDU-01 (190 L/S., 3.5 KW.)</t>
  </si>
  <si>
    <t>FCU/CDU</t>
  </si>
  <si>
    <t>เครื่องปรับอากาศแบบแยกส่วน (SPLIT TYPE AIR CONDITIONER)</t>
  </si>
  <si>
    <t>ฐานแท่นคอนกรีต (CONCRETE FOUNDATION)</t>
  </si>
  <si>
    <t>FCU - FAN COIL UNIT</t>
  </si>
  <si>
    <t>- A-1CDU-01 (120 KW.)</t>
  </si>
  <si>
    <t>CDU - CONDENSING UNIT</t>
  </si>
  <si>
    <t>เครื่องปรับอากาศแบบปรับปริมาณน้ำยาอัตโนมัติ (VARIABLE REFRIGERANT FLOW AIR-CONDITIONING UNIT)</t>
  </si>
  <si>
    <t>5.7.1</t>
  </si>
  <si>
    <t>5.7.2</t>
  </si>
  <si>
    <t>5.7.3</t>
  </si>
  <si>
    <t>5.7.4</t>
  </si>
  <si>
    <t>5.7.5</t>
  </si>
  <si>
    <t>5.7.6</t>
  </si>
  <si>
    <t>5.7.7</t>
  </si>
  <si>
    <t>5.7.8</t>
  </si>
  <si>
    <t>5.7.9</t>
  </si>
  <si>
    <t>5.7.10</t>
  </si>
  <si>
    <t>5.7.11</t>
  </si>
  <si>
    <t>5.7.12</t>
  </si>
  <si>
    <t>5.7.13</t>
  </si>
  <si>
    <t>5.7.14</t>
  </si>
  <si>
    <t>5.7.15</t>
  </si>
  <si>
    <t>5.7.16</t>
  </si>
  <si>
    <t>5.7.17</t>
  </si>
  <si>
    <t>5.7.18</t>
  </si>
  <si>
    <t>5.7.19</t>
  </si>
  <si>
    <t>5.7.20</t>
  </si>
  <si>
    <t>5.7.21</t>
  </si>
  <si>
    <t>5.7.22</t>
  </si>
  <si>
    <t>5.7.23</t>
  </si>
  <si>
    <t>หมวดงานระบบสุขาภิบาล</t>
  </si>
  <si>
    <t>หมวดงานป้องกันอัคคีภัย</t>
  </si>
  <si>
    <t>รวมราคาหมวดงานป้องกันอัคคีภัย</t>
  </si>
  <si>
    <t>หมวดงานสุขภัณฑ์</t>
  </si>
  <si>
    <t>รวมราคาหมวดงานสุขภัณฑ์</t>
  </si>
  <si>
    <t>PB-B3/1(EXISTING) CB, IC ≥  5 KA</t>
  </si>
  <si>
    <t xml:space="preserve">   -  3P 32A</t>
  </si>
  <si>
    <t xml:space="preserve">   -  3P 80A</t>
  </si>
  <si>
    <t>งานปรับปรุงฝ้าเพดาน</t>
  </si>
  <si>
    <t>BPB1</t>
  </si>
  <si>
    <t>BPB2</t>
  </si>
  <si>
    <t xml:space="preserve">   - 25 มม. Ø</t>
  </si>
  <si>
    <t>BDC-1 ประกอบด้วย</t>
  </si>
  <si>
    <t>BDC-2 ประกอบด้วย</t>
  </si>
  <si>
    <t>เครื่องส่งลมเย็นขนาดเล็ก (FAN COIL UNIT)</t>
  </si>
  <si>
    <t>ท่อเหล็กดำ SCH.40 มีตะเข็บ (ERW BLACK STEEL PIPE GR.A SCH.40, SEAM)</t>
  </si>
  <si>
    <t>- 40 MM.</t>
  </si>
  <si>
    <t>- 50 MM.</t>
  </si>
  <si>
    <t>- 65 MM.</t>
  </si>
  <si>
    <t>- 80 MM.</t>
  </si>
  <si>
    <t>CLOSED CELL FOAM INSULATION FOR DRAIN PIPE</t>
  </si>
  <si>
    <t>CLOSED CELL FOAM INSULATION FOR CHILLED &amp; CONDENSER WATER PIPE</t>
  </si>
  <si>
    <t>25-MM CLOSED CELL FOAM</t>
  </si>
  <si>
    <t>32-MM CLOSED CELL FOAM</t>
  </si>
  <si>
    <t>40-MM CLOSED CELL FOAM</t>
  </si>
  <si>
    <t>วาล์วและอุปกรณ์ประกอบ (VALVE &amp; PIPE ACCESSORIES)</t>
  </si>
  <si>
    <t>- 15 MM.</t>
  </si>
  <si>
    <t>STRAINER</t>
  </si>
  <si>
    <t>FLEXIBLE PIPE CONNECTOR</t>
  </si>
  <si>
    <t>AUTOMATIC CONTROL VALVE</t>
  </si>
  <si>
    <t>2-WAY, PRESSURE INDEPENDENT CONTROL VALVE TYPE (ON/OFF)</t>
  </si>
  <si>
    <t>PRESSURE GAUGE W/ SNUBBER VALVE</t>
  </si>
  <si>
    <t>THERMOMETER</t>
  </si>
  <si>
    <t>EXHAUST AIR GRILLE</t>
  </si>
  <si>
    <t>- EAG 200 X 200 MM.</t>
  </si>
  <si>
    <t>ชั้น 1 อาคารคณะพาณิชยศาสตร์และการบัญชี</t>
  </si>
  <si>
    <t xml:space="preserve">หมวดงานม่านม้วนกันแสง </t>
  </si>
  <si>
    <t>RU-01</t>
  </si>
  <si>
    <t>RU-02</t>
  </si>
  <si>
    <t>RU-03</t>
  </si>
  <si>
    <t>รวมราคาหมวดงานม่านม้วนกันแสง</t>
  </si>
  <si>
    <t>ฝ้าตกแต่งโครงเหล็กกล่อง รูปแบบสีและขนาดตามแบบ</t>
  </si>
  <si>
    <t>รวมราคาหมวดงานระบบสุขาภิบาล</t>
  </si>
  <si>
    <t>ผนังโครงไม้กรุไม้อัดยางเว้นร่องตามแบบ ทำสีพ่น สีน้ำเงิน PT-03</t>
  </si>
  <si>
    <t>ผนังโครงไม้กรุไม้อัดยางเว้นร่องตามแบบทำสีพ่น สีเทาเข้ม PT-04</t>
  </si>
  <si>
    <t xml:space="preserve">ตู้เก็บของ และ เคาน์เตอร์เตรียมอาหาร ยาว 3.00 ม. ตามแบบ </t>
  </si>
  <si>
    <t>FA-25.1</t>
  </si>
  <si>
    <t>FA-25.2</t>
  </si>
  <si>
    <t>FA-30.1</t>
  </si>
  <si>
    <t>FA-30.2</t>
  </si>
  <si>
    <t>FA-30.3</t>
  </si>
  <si>
    <t>เก้าอี้สตูลเตี้ย ขนาด 0.50x0.50 ม.</t>
  </si>
  <si>
    <t>โต๊ะทำงาน ขนาด 3.50X1.00X0.75 ม.</t>
  </si>
  <si>
    <t>PRIVATE SEAT ขนาด 1.80X1.10 ม.</t>
  </si>
  <si>
    <t>FA-57.1</t>
  </si>
  <si>
    <t>โซฟา 1 ที่นั่ง มีพนักหลัง ขนาด 93x93x80 ซม.</t>
  </si>
  <si>
    <t>FA-57.2</t>
  </si>
  <si>
    <t>โซฟา 1 ที่นั่ง ไม่มีพนักหลัง ขนาด 93x93x80 ซม.</t>
  </si>
  <si>
    <t>FA-58.1</t>
  </si>
  <si>
    <t>FA-60.1</t>
  </si>
  <si>
    <t>FA-60.2</t>
  </si>
  <si>
    <t>FA-61.1</t>
  </si>
  <si>
    <t>FA-61.2</t>
  </si>
  <si>
    <t>FA-62.1</t>
  </si>
  <si>
    <t>FA-63.1</t>
  </si>
  <si>
    <t xml:space="preserve">เก้าอี้ทำงานหัวหน้างาน </t>
  </si>
  <si>
    <t>โต๊ะทำงานหัวหน้า ตัว L ขนาด 1.80X1.75X0.75 ม.</t>
  </si>
  <si>
    <t>FA-70.1</t>
  </si>
  <si>
    <t>โซฟา 1 ที่นั่ง มีพนักหลัง 2 ด้าน ขนาด 93x93x80 ซม.</t>
  </si>
  <si>
    <t>โต๊ะบาร์ ขนาด Ø80x107.5 ซม.</t>
  </si>
  <si>
    <t>FA-83.1</t>
  </si>
  <si>
    <t>FA-90.1</t>
  </si>
  <si>
    <t>FA-35.1</t>
  </si>
  <si>
    <t>FA-35.2</t>
  </si>
  <si>
    <t>โต๊ะทำงาน 1 ที่นั่ง ขนาด 160x60x72 ซม.</t>
  </si>
  <si>
    <t>ลิ้นชัก 3 ชั้น พร้อมล็อคมีล้อ ขนาด 64.5x70x44.5-112 ซม.</t>
  </si>
  <si>
    <t>โต๊ะประชุม ขนาด 320x120x72 ซม.</t>
  </si>
  <si>
    <t>โต๊ะทำงาน 6 ที่นั่ง ขนาด 480x120x72 ซม.</t>
  </si>
  <si>
    <t>โต๊ะทำงาน 4 ที่นั่ง ขนาด 320x120x72 ซม.</t>
  </si>
  <si>
    <t>โต๊ะประชุม ขนาด 280x120x72 ซม.</t>
  </si>
  <si>
    <t>โต๊ะทานอาหาร ขนาด 240x100x75 ซม.</t>
  </si>
  <si>
    <t xml:space="preserve">ตู้เอกสาร พร้อมล็อคดิจิตอล ขนาด 100x40x72 ซม. </t>
  </si>
  <si>
    <t xml:space="preserve">ตู้เอกสาร พร้อมล็อคดิจิตอล ขนาด80x60x72 ซม. </t>
  </si>
  <si>
    <t>โต๊ะกาแฟ ขนาด Ø60x42.5 ซม.</t>
  </si>
  <si>
    <t>เก้าอี้สตูลสูง ขนาด 40.5x40.5x80.5 ซม.</t>
  </si>
  <si>
    <t>เก้าอี้ทานอาหาร ขนาด 49x42xSH44 ซม.</t>
  </si>
  <si>
    <t>เก้าอี้ประชุม ขนาด 49.5x55x85 ซม.</t>
  </si>
  <si>
    <t>เก้าอี้ทำงาน พนักพิงกลาง ขนาด 64.5x70x44.5-112 ซม.</t>
  </si>
  <si>
    <t>ตู้เอกสาร พร้อมล็อคดิจิตอล ขนาด 60x40x72 ซม.</t>
  </si>
  <si>
    <t>ตู้เอกสาร พร้อมล็อคดิจิตอล ขนาด 90x60x75 ซม.</t>
  </si>
  <si>
    <t>ตู้เอกสาร พร้อมล็อคดิจิตอล ขนาด 60x60x72 ซม.</t>
  </si>
  <si>
    <t>เก้าอี้ประชุม ขนาด 59x60x97-105 ซม.</t>
  </si>
  <si>
    <t>ตู้เอกสาร พร้อมล็อคดิจิตอล ขนาด 100x40x72 ซม.</t>
  </si>
  <si>
    <t>ตู้เอกสาร พร้อมล็อคดิจิตอล ขนาด 80x40x72 ซม.</t>
  </si>
  <si>
    <t>โต๊ะประชุม ขนาด 240x120x72 ซม.</t>
  </si>
  <si>
    <t>โต๊ะประชุม ขนาด 300x120x72 ซม.</t>
  </si>
  <si>
    <t>เก้าอี้ประชุม ขนาด 46x64x77-86.5 ซม.</t>
  </si>
  <si>
    <t>โต๊ะประชุม ขนาด 200x100x72 ซม.</t>
  </si>
  <si>
    <t>โต๊ะพับอเนกประสงค์ มีล้อ ขนาด 140x60x72 ซม.</t>
  </si>
  <si>
    <t>โต๊ะสตูลสูง ขนาด Ø80x107.5 ซม.</t>
  </si>
  <si>
    <t>โต๊ะ ขนาด Ø40x50.5 ซม.</t>
  </si>
  <si>
    <t>โต๊ะทำงาน ขนาด 66x66x75 ซม.</t>
  </si>
  <si>
    <t>FA-30.4</t>
  </si>
  <si>
    <t>เก้าอี้สตูลเตี้ย ขนาด 300x100x45 ซม.</t>
  </si>
  <si>
    <t>โต๊ะพับอเนกประสงค์ มีล้อ ขนาด 200x60x74.5 ซม.</t>
  </si>
  <si>
    <t>เก้าอี้ทำงาน  ขนาด 49.5x55x85 ซม.</t>
  </si>
  <si>
    <t>เก้าอี้ทำงาน  มีแขน ขนาด 56x56x85 ซม.</t>
  </si>
  <si>
    <t>เก้าอี้สตูลสูง ขนาด 50x46x86 ซม.</t>
  </si>
  <si>
    <t>COFFEE TABLE ขนาด Ø60x42.5 ซม.</t>
  </si>
  <si>
    <t>LOUNGE CHAIR ขนาด 56x63x42 ซม.</t>
  </si>
  <si>
    <t>LOUNGE CHAIR ขนาด 50x46x86 ซม.</t>
  </si>
  <si>
    <t>โต๊ะประชุม ขนาด 200x120x72 ซม.</t>
  </si>
  <si>
    <t>โต๊ะคณบดี ขนาด 240x100x74.5 ซม.</t>
  </si>
  <si>
    <t>เก้าอี้ คณบดี ขนาด 52x57x119-145 ซม</t>
  </si>
  <si>
    <t>โต๊ะกลาง 2 ตัว ขนาด 72x47x36 ซม. และ 72x47x30 ซม.</t>
  </si>
  <si>
    <t>เก้าอี้ประชุม ขนาด 66x64x95-110 ซม.</t>
  </si>
  <si>
    <t>โซฟา 2 ที่นั่ง ขนาด 210x95x78 ซม.</t>
  </si>
  <si>
    <t xml:space="preserve">ตู้เก็บของ ขนาด 118x38x110 ซม. </t>
  </si>
  <si>
    <t>โต๊ะทำงาน ขนาด 240x120x72 ซม.</t>
  </si>
  <si>
    <t>เก้าอี้ ประชุม ขนาด 98x85x94 ซม</t>
  </si>
  <si>
    <t>โต๊ะประชุม ขนาด Ø80x72.5 ซม.</t>
  </si>
  <si>
    <t>FA-57.3</t>
  </si>
  <si>
    <t>FA-58.2</t>
  </si>
  <si>
    <t>โต๊ะกลาง ขนาด 60x120x42.5 ซม.</t>
  </si>
  <si>
    <t>FA-60.3</t>
  </si>
  <si>
    <t>FA-61.3</t>
  </si>
  <si>
    <t>FA-61.4</t>
  </si>
  <si>
    <t>FA-63.2</t>
  </si>
  <si>
    <t>FA-62.2</t>
  </si>
  <si>
    <t>FA-65.1</t>
  </si>
  <si>
    <t>FA-65.2</t>
  </si>
  <si>
    <t>โต๊ะประชุม 10 ที่นั่ง ขนาด 300x120x72 ซม.</t>
  </si>
  <si>
    <t>FA-70.2</t>
  </si>
  <si>
    <t>COFFEE TABLE ขนาด Ø80x42 ซม.</t>
  </si>
  <si>
    <t>เก้าอี้สตูลสูง ขนาด 47x45x70.5-102 ซม.</t>
  </si>
  <si>
    <t>FA-91</t>
  </si>
  <si>
    <t>FA-92</t>
  </si>
  <si>
    <t>FA-93</t>
  </si>
  <si>
    <t>FA-94</t>
  </si>
  <si>
    <t>COFFEE TABLE ขนาด 60x60x42.5 ซม.</t>
  </si>
  <si>
    <t xml:space="preserve">ARMCHAIR </t>
  </si>
  <si>
    <t>โต๊ะทำงาน ขนาด Ø1.00x75  ซม.</t>
  </si>
  <si>
    <t>เก้าอี้ ขนาด 56.5x545x81.5 ซม.</t>
  </si>
  <si>
    <t>โต๊ะทำงาน ขนาด 300x120x75 ซม.</t>
  </si>
  <si>
    <t>เก้าอี้สตูลบาร์ ขนาด 50.5x47x67 ซม.</t>
  </si>
  <si>
    <t>COFFEE TABLE ขนาด Ø60x42 ซม.</t>
  </si>
  <si>
    <t>เก้าอี้ประชุม ขนาด 60x53x96-105 ซม.</t>
  </si>
  <si>
    <t xml:space="preserve">เก้าอี้สตูลสูง </t>
  </si>
  <si>
    <t xml:space="preserve">โต๊ะประชุม พร้อมกล่องปลั๊ก ขนาด 200x100x75 ซม. </t>
  </si>
  <si>
    <t>โต๊ะทำงาน 2 ที่นั่ง ขนาด 160x60x72 ซม.</t>
  </si>
  <si>
    <t>โต๊ะทำงาน ขนาด 60x40x75 ซม.</t>
  </si>
  <si>
    <t>FA-90.2</t>
  </si>
  <si>
    <t>เก้าอี้สตูลเตี้ย มีพนักหลัง ขนาด 60x60xSH42 ซม.</t>
  </si>
  <si>
    <t>เก้าอี้สตูลเตี้ย ไม่มีพนักหลัง ขนาด 60x60xSH42 ซม.</t>
  </si>
  <si>
    <t>2S</t>
  </si>
  <si>
    <t>3S</t>
  </si>
  <si>
    <t>3S*</t>
  </si>
  <si>
    <t>4S</t>
  </si>
  <si>
    <t>5S</t>
  </si>
  <si>
    <t>6S</t>
  </si>
  <si>
    <t>1S</t>
  </si>
  <si>
    <t>USBx2</t>
  </si>
  <si>
    <t xml:space="preserve">OUTLET 1 </t>
  </si>
  <si>
    <t xml:space="preserve">OUTLET 2 </t>
  </si>
  <si>
    <t xml:space="preserve">OUTLET 1+USB </t>
  </si>
  <si>
    <t>OUTLET 2 pop-up</t>
  </si>
  <si>
    <t>OUTLET4 pop-up</t>
  </si>
  <si>
    <t>USB</t>
  </si>
  <si>
    <t xml:space="preserve">USB+TEL+LAN </t>
  </si>
  <si>
    <t>LAN+HDMI+USB</t>
  </si>
  <si>
    <t>HDMI</t>
  </si>
  <si>
    <t>USBx2+LAN</t>
  </si>
  <si>
    <t>HDMIx2</t>
  </si>
  <si>
    <t xml:space="preserve">สวิตช์ทางเดียว 2 ช่อง </t>
  </si>
  <si>
    <t xml:space="preserve">สวิตช์ทางเดียว 3 ช่อง </t>
  </si>
  <si>
    <t xml:space="preserve">สวิตช์ทางเดียว 4 ช่อง </t>
  </si>
  <si>
    <t>สวิตช์ทางเดียว 3 ช่อง บนหน้ากาก 4 ช่อง</t>
  </si>
  <si>
    <t xml:space="preserve">สวิตช์ทางเดียว 6 ช่อง </t>
  </si>
  <si>
    <t>สวิตช์ทางเดียว 5 ช่อง บนหน้ากาก 5 ช่อง</t>
  </si>
  <si>
    <t xml:space="preserve">USB CHARGER </t>
  </si>
  <si>
    <t>USB CHARGER 2 ช่อง</t>
  </si>
  <si>
    <t>USB CHARGER  + เต้ารับโทรศัพท์ 6 สาย RJ12 + เต้ารับคอมพิวเตอร์ Cat6</t>
  </si>
  <si>
    <t>USB CHARGER 2 ช่อง + เต้ารับคอมพิวเตอร์ Cat6</t>
  </si>
  <si>
    <t>เต้ารับคอมพิวเตอร์ Cat6 + เต้ารับสายสัญญาณภาพและเสียง HDMI</t>
  </si>
  <si>
    <t>เต้ารับสายสัญญาณภาพและเสียง HDMI</t>
  </si>
  <si>
    <t>เต้ารับสายสัญญาณภาพและเสียง HDMI 2 ชุด</t>
  </si>
  <si>
    <t>BFB-23</t>
  </si>
  <si>
    <t>BFB-24</t>
  </si>
  <si>
    <t>BFB-25</t>
  </si>
  <si>
    <t>BFB-26</t>
  </si>
  <si>
    <t xml:space="preserve">ตู้เก็บเอกสารเตี้ย ขนาด 0.80x0.40 ม. ตามแบบ </t>
  </si>
  <si>
    <t xml:space="preserve">ตู้เก็บเอกสารเตี้ย ขนาด 0.80x0.60 ม. ตามแบบ </t>
  </si>
  <si>
    <t>- 15 MM</t>
  </si>
  <si>
    <t>EMT</t>
  </si>
  <si>
    <t>- 65 MM</t>
  </si>
  <si>
    <t>- 50 MM</t>
  </si>
  <si>
    <t>- 40 MM</t>
  </si>
  <si>
    <t>- 25 MM</t>
  </si>
  <si>
    <t>IMC</t>
  </si>
  <si>
    <t>- 2C x 1 MM2</t>
  </si>
  <si>
    <t>CVV</t>
  </si>
  <si>
    <t>- 120 MM2</t>
  </si>
  <si>
    <t>- 50 MM2</t>
  </si>
  <si>
    <t>- 35 MM2</t>
  </si>
  <si>
    <t>- 16 MM2</t>
  </si>
  <si>
    <t>- 10 MM2</t>
  </si>
  <si>
    <t>- 4 MM2</t>
  </si>
  <si>
    <t>- 2.5 MM2</t>
  </si>
  <si>
    <t>IEC01</t>
  </si>
  <si>
    <t xml:space="preserve"> เหมา </t>
  </si>
  <si>
    <t>ตู้ไฟฟ้าและอุปกรณ์ประกอบ(CUBICLE W/ BUSBAR &amp; ACC.)</t>
  </si>
  <si>
    <t>- VSD STARTER 55 KW</t>
  </si>
  <si>
    <t>- VSD STARTER 22 KW</t>
  </si>
  <si>
    <t xml:space="preserve">- DIGDTAL METER </t>
  </si>
  <si>
    <t xml:space="preserve">- AMP METER </t>
  </si>
  <si>
    <t>- VOLT METER</t>
  </si>
  <si>
    <t>- FUSE 5 A</t>
  </si>
  <si>
    <t>- PILOT LAMP</t>
  </si>
  <si>
    <t>อุปกรณ์เครื่องวัด (METERING)</t>
  </si>
  <si>
    <t>- 3P 200A</t>
  </si>
  <si>
    <t>- 3P 80A</t>
  </si>
  <si>
    <t>- 3P 40A</t>
  </si>
  <si>
    <t>CB, IC ≥ 14 kA</t>
  </si>
  <si>
    <t>A-1AP-02</t>
  </si>
  <si>
    <t>- VSD STARTER 30 KW</t>
  </si>
  <si>
    <t>- 3P 100A</t>
  </si>
  <si>
    <t>- 3P 32A</t>
  </si>
  <si>
    <t>A-1AP-01</t>
  </si>
  <si>
    <t>- LBG 2000 x 150 MM.</t>
  </si>
  <si>
    <t>- A-1V-05 (100 L/S., 150 PA.)</t>
  </si>
  <si>
    <t>- A-1V-13 (70 L/S., 100 PA.)</t>
  </si>
  <si>
    <t>- A-1V-12 (150 L/S., 150 PA.)</t>
  </si>
  <si>
    <t>- A-1V-11 (70 L/S., 100 PA.)</t>
  </si>
  <si>
    <t>- A-1V-04 (100 L/S., 150 PA.)</t>
  </si>
  <si>
    <t>- A-1V-17 (70 L/S., 50 PA.)</t>
  </si>
  <si>
    <t>- A-1V-16 (50 L/S., 50 PA.)</t>
  </si>
  <si>
    <t>- A-1V-15 (50 L/S., 75 PA.)</t>
  </si>
  <si>
    <t>- A-1V-14 (50 L/S., 50 PA.)</t>
  </si>
  <si>
    <t>- A-1V-10 (80 L/S., 60 PA.)</t>
  </si>
  <si>
    <t>- A-1V-09 (50 L/S., 50 PA.)</t>
  </si>
  <si>
    <t>- A-1V-08 (50 L/S., 75 PA.)</t>
  </si>
  <si>
    <t>- A-1V-07 (50 L/S., 75 PA.)</t>
  </si>
  <si>
    <t>- A-1V-06 (50 L/S., 50 PA.)</t>
  </si>
  <si>
    <t>- A-1V-03 (50 L/S., 50 PA.)</t>
  </si>
  <si>
    <t>- A-1V-02 (50 L/S., 50 PA.)</t>
  </si>
  <si>
    <t>- A-1V-01 (50 L/S., 50 PA.)</t>
  </si>
  <si>
    <t>- A-1FCU-20,21/4 (230 L/S., 4.5 kW.)</t>
  </si>
  <si>
    <t>- A-1FCU-17,18,19/4 (350 L/S., 7.1 kW.)</t>
  </si>
  <si>
    <t>- A-1FCU-15,16/4 (350 L/S., 7.1 kW.)</t>
  </si>
  <si>
    <t>- A-1FCU-11 TO 14/4 (530 L/S., 11.2 kW.)</t>
  </si>
  <si>
    <t>- A-1FCU-01,04,05,09,10/4 (330 L/S., 7.1 kW.)</t>
  </si>
  <si>
    <t>- A-1FCU-06,07,08/4 (180 L/S., 2.8 kW.)</t>
  </si>
  <si>
    <t>- A-1FCU-01,02,03/4 (530 L/S., 11.2 kW.)</t>
  </si>
  <si>
    <t>- A-1FCU-09/3 (340 L/S., 7.1 kW.)</t>
  </si>
  <si>
    <t>- A-1FCU-04 TO 08/3 (530 L/S., 11.2 kW.)</t>
  </si>
  <si>
    <t>- A-1FCU-03/3 (120 L/S., 2.8 kW.)</t>
  </si>
  <si>
    <t>- A-1FCU-02/3 (240 L/S., 4.5 kW.)</t>
  </si>
  <si>
    <t>- A-1FCU-01/3 (470 L/S., 11.2 kW.)</t>
  </si>
  <si>
    <t>- A-1FCU-08 TO 15/2 (340 L/S., 7.1 kW.)</t>
  </si>
  <si>
    <t>- A-1FCU-07,16/2 (530 L/S., 11.2 kW.)</t>
  </si>
  <si>
    <t>- A-1FCU-05,06/2 (485 L/S., 9 kW.)</t>
  </si>
  <si>
    <t>- A-1FCU-04/2 (780 L/S., 14 kW.)</t>
  </si>
  <si>
    <t>- A-1FCU-03/2 (180 L/S., 2.8 kW.)</t>
  </si>
  <si>
    <t>- A-1FCU-02/2 (470 L/S., 11.2 kW.)</t>
  </si>
  <si>
    <t>- A-1FCU-01/2 (120 L/S., 2.8 kW.)</t>
  </si>
  <si>
    <t>- A-1FCU-12 TO 20/1 (340 L/S., 7.1 kW.)</t>
  </si>
  <si>
    <t>- A-1FCU-10,11/1 (160 L/S., 2.8 kW.)</t>
  </si>
  <si>
    <t>- A-1FCU-08,09/1 (200 L/S., 2.8 kW.)</t>
  </si>
  <si>
    <t>- A-1FCU-07/1 (650 L/S., 14 kW.)</t>
  </si>
  <si>
    <t>- A-1FCU-05,06/1 (160 L/S., 2.8 kW.)</t>
  </si>
  <si>
    <t>- A-1FCU-03,04/1 (260 L/S., 5.6 kW.)</t>
  </si>
  <si>
    <t>- A-1FCU-01,02/1 (370 L/S., 7.1 kW.)</t>
  </si>
  <si>
    <t>- A-1CDU-04 (156 KW.)</t>
  </si>
  <si>
    <t>- A-1CDU-03 (82 KW.)</t>
  </si>
  <si>
    <t>- A-1CDU-02 (128 KW.)</t>
  </si>
  <si>
    <t>CLEAN AGENT PORTABLE FIRE EXTINGUISHER 10 LBS</t>
  </si>
  <si>
    <t>CO2 PORTABLE FIRE EXTINGUISHER 10 LBS</t>
  </si>
  <si>
    <t>ถังดับเพลิงชนิดมือถือ (PORTABLE FIRE EXTINGUISHER)</t>
  </si>
  <si>
    <t xml:space="preserve">พื้นกระเบื้องยางแบบม้วน สีน้ำเงิน WEAR LAYER หนาไม่น้อยกว่ากว่า 2 มม. ติดตั้งตามแบบ </t>
  </si>
  <si>
    <t xml:space="preserve">พื้นกระเบื้องยางแบบม้วน สีเทาอ่อน WEAR LAYER หนาไม่น้อยกว่ากว่า 2 มม. ติดตั้งตามแบบ </t>
  </si>
  <si>
    <t xml:space="preserve">พื้นกระเบื้องยางแบบม้วน สีขาวอมเทา WEAR LAYER หนาไม่น้อยกว่ากว่า 2 มม. ติดตั้งตามแบบ </t>
  </si>
  <si>
    <t xml:space="preserve">พื้นกระเบื้องยางแบบม้วน สีน้ำเงินเข้ม WEAR LAYER หนาไม่น้อยกว่ากว่า 2 มม. ติดตั้งตามแบบ </t>
  </si>
  <si>
    <t xml:space="preserve">พื้นกระเบื้องยางแบบม้วน สีเทาอมฟ้า WEAR LAYER หนาไม่น้อยกว่ากว่า 2 มม. ติดตั้งตามแบบ </t>
  </si>
  <si>
    <t xml:space="preserve">พื้นกระเบื้องยางลายพรม หนา 3 มม.ติดตั้งตามแบบ </t>
  </si>
  <si>
    <t xml:space="preserve">งานปรับพื้น SALF LEVELING สำหรับปูกระเบื้องยาง </t>
  </si>
  <si>
    <t xml:space="preserve">บัวพื้นอะลูมิเนียม สูง 5 ซม. สีดำ SK-01
</t>
  </si>
  <si>
    <t>DL-16</t>
  </si>
  <si>
    <t>โคมไฟตั้งพื้นสีขาว ขาสแตนเลส ขนาด ศก. 500x1548 มม. พร้อมหลอด E27 MAX 20W ติดตั้งตามแบบ และมาตรฐานผู้ผลิต</t>
  </si>
  <si>
    <t xml:space="preserve">   - 50  มม²</t>
  </si>
  <si>
    <t xml:space="preserve">   - 200x100 มม.</t>
  </si>
  <si>
    <t>รางเดินสายไฟฟ้าชนิด ปิดทึบ (WIRE WAY)</t>
  </si>
  <si>
    <t>- TAG 200 x 200 mm.</t>
  </si>
  <si>
    <t>TRANSFER AIR GRILLE</t>
  </si>
  <si>
    <t>2-WAY, PRESSURE INDEPENDENT CONTROL VALVE TYPE (PROPORTIONAL)</t>
  </si>
  <si>
    <t>- B-3V-02 (100 L/S., 50 PA.)</t>
  </si>
  <si>
    <t>- B-3V-01 (70 L/S., 70 PA.)</t>
  </si>
  <si>
    <t>- B-3F-12,13,14 (650 L/S., 10.7 kW.)</t>
  </si>
  <si>
    <t>- B-3F-11 (320 L/S., 5.5 kW.)</t>
  </si>
  <si>
    <t>- B-3F-10 (275 L/S., 5.2 kW.)</t>
  </si>
  <si>
    <t>- B-3F-07,08,09 (275 L/S., 5.2 kW.)</t>
  </si>
  <si>
    <t>- B-3F-04 (220 L/S., 3.5 kW.)</t>
  </si>
  <si>
    <t>- B-3F-02,03,05,06 (470 L/S., 7.9 kW.)</t>
  </si>
  <si>
    <t>- B-3F-01 (470 L/S., 7.7 kW.)</t>
  </si>
  <si>
    <t>DL-02.1</t>
  </si>
  <si>
    <t>DL-02.2</t>
  </si>
  <si>
    <t>DL-04.1</t>
  </si>
  <si>
    <t>DL-04.2</t>
  </si>
  <si>
    <t>DL-06.1</t>
  </si>
  <si>
    <t>DL-06.2</t>
  </si>
  <si>
    <t>DL-07.1</t>
  </si>
  <si>
    <t>DL-07.2</t>
  </si>
  <si>
    <t>DL-08.1</t>
  </si>
  <si>
    <t>DL-08.2</t>
  </si>
  <si>
    <t>DL-08.3</t>
  </si>
  <si>
    <t>DL-09.1</t>
  </si>
  <si>
    <t>DL-09.2</t>
  </si>
  <si>
    <t>DL-09.4</t>
  </si>
  <si>
    <t>DL-10.1</t>
  </si>
  <si>
    <t xml:space="preserve">โคมไฟแขวนฝ้าเพดาน ขนาด ศก. 50x500+1200 มม. พร้อมหลอด MR11GU MAX 10W สีขาว ติดตั้งตามแบบ และมาตรฐานผู้ผลิต </t>
  </si>
  <si>
    <t>DL-10.2</t>
  </si>
  <si>
    <t xml:space="preserve">โคมไฟแขวนฝ้าเพดาน ขนาด ศก. 50x500+1200 มม. พร้อมหลอด MR11GU MAX 10W สีดำ ติดตั้งตามแบบ และมาตรฐานผู้ผลิต </t>
  </si>
  <si>
    <t>DL-11.1</t>
  </si>
  <si>
    <t>DL-11.2</t>
  </si>
  <si>
    <t>DL-11.3</t>
  </si>
  <si>
    <t xml:space="preserve">โคมไฟแขวนฝ้าเพดาน ขนาด ศก. 300x1940 มม. พร้อมหลอด E27 MAX 60W สีขาว  ติดตั้งตามแบบ และมาตรฐานผู้ผลิต </t>
  </si>
  <si>
    <t xml:space="preserve">โคมไฟแขวนฝ้าเพดาน ขนาด ศก. 300x1940 มม. พร้อมหลอด E27 MAX 60W สีเทา ติดตั้งตามแบบ และมาตรฐานผู้ผลิต </t>
  </si>
  <si>
    <t xml:space="preserve">โคมไฟแขวนฝ้าเพดาน ขนาด ศก. 700x520 มม. พร้อมหลอด E27 MAX 60W สีดำ ติดตั้งตามแบบ และมาตรฐานผู้ผลิต </t>
  </si>
  <si>
    <t xml:space="preserve">โคมไฟแขวนฝ้าเพดาน ขนาด ศก. 300x1940 มม. พร้อมหลอด E27x3 MAX 60W สีดำ ติดตั้งตามแบบ และมาตรฐานผู้ผลิต </t>
  </si>
  <si>
    <t>DL-17</t>
  </si>
  <si>
    <t>DL-18</t>
  </si>
  <si>
    <t xml:space="preserve">TRACK 1-phase ขนาด 1.00 เมตร สีขาว ติดตั้งตามแบบ และมาตรฐานผู้ผลิต </t>
  </si>
  <si>
    <t xml:space="preserve">TRACK ขนาด 1.50 เมตร สำหรับไฟ TRACK ระบบ MAGNETIC สีดำ ติดตั้งตามแบบ และมาตรฐานผู้ผลิต </t>
  </si>
  <si>
    <t xml:space="preserve">LED STRIP LIGHT 14.4 W พร้อมหม้อแปลงและอุปกรณ์ครบชุด </t>
  </si>
  <si>
    <t>LEDP-4</t>
  </si>
  <si>
    <t>LEDP-1</t>
  </si>
  <si>
    <t>LEDP-2</t>
  </si>
  <si>
    <t>LEDL-1</t>
  </si>
  <si>
    <t>LEDL-2</t>
  </si>
  <si>
    <t>LEDP-3</t>
  </si>
  <si>
    <t>LEDL-3</t>
  </si>
  <si>
    <t>โคมไฟ LED LIGHT PANEL ขอบโคมไฟอะลูมิเนียม ขนาด 320x120 ซม. สั่งทำตามแบบ ติดตั้งระยะตามแบบ</t>
  </si>
  <si>
    <t>LEDP-5</t>
  </si>
  <si>
    <t>LEDP-6</t>
  </si>
  <si>
    <t>LEDP-7</t>
  </si>
  <si>
    <t>โคมไฟฟลูออเรสเซนต์ ชนิดฝังฝ้าเพดาน ขนาด 595x1195x85 มม. พร้อมหลอด T5x3 MAX 28W สีขาว ติดตั้งที่พื้นระยะตามแบบ และมาตรฐานผู้ผลิต</t>
  </si>
  <si>
    <t xml:space="preserve">ผนังทาสีน้ำอะคริลิค 100% ชนิดกึ่งเงา สีเทาอ่อน  </t>
  </si>
  <si>
    <t xml:space="preserve">ผนังทาสีน้ำอะคริลิค 100% ชนิดกึ่งเงา สีน้ำเงิน </t>
  </si>
  <si>
    <t xml:space="preserve">ผนังตกแต่งโครงไม้กรุไม้อัดยางปิดผิวลามิเนต
หนาไม่น้อยกว่า 0.7 มม. สีน้ำเงิน </t>
  </si>
  <si>
    <t xml:space="preserve">ผนังโครงไม้กรุไม้อัดยางปิดผิวลามิเนตไวท์บอร์ด หนาไม่น้อยกว่า 1.0 มม. สีขาว </t>
  </si>
  <si>
    <t xml:space="preserve">ผนังกรุไม้อัดยางปิดผิวกระจกกลาสโค้ด สีดำ </t>
  </si>
  <si>
    <t>ผนังกรุไม้อัดยางปิดผิวกระจกกลาสโค้ด สีน้ำเงิน</t>
  </si>
  <si>
    <t>FA-95</t>
  </si>
  <si>
    <t xml:space="preserve">งานพื้นพรมดักฝุ่นทางเข้าอาคาร ขนาด 4.75x1.05 ม. ติดตั้งตามแบบ </t>
  </si>
  <si>
    <t xml:space="preserve">งานพื้นพรมดักฝุ่นทางเข้าอาคาร ขนาด 3.20x1.20 ม. ติดตั้งตามแบบ </t>
  </si>
  <si>
    <t>AD-37</t>
  </si>
  <si>
    <t>AD-38</t>
  </si>
  <si>
    <t>AD-39</t>
  </si>
  <si>
    <t>AD-40</t>
  </si>
  <si>
    <t>AD-41</t>
  </si>
  <si>
    <t>AD-42</t>
  </si>
  <si>
    <t>AD-43</t>
  </si>
  <si>
    <t>AD-44</t>
  </si>
  <si>
    <t>AD-45</t>
  </si>
  <si>
    <t>ประตูห้องน้ำพร้อมผนังกั้นห้องสำเร็จรูป MFF หนา 25 มม. สำหรับห้องน้ำ 3 ห้อง สีพื้นสีขาว ขนาด 2.90x1.55 ม. ติดตั้งระยะตามแบบ พร้อมอุปกรณ์สแตนเลส SUS304 ครบชุด ตามมาตรฐานผู้ผลิต</t>
  </si>
  <si>
    <t xml:space="preserve">ฝ้าโครงคร่าวกัลวาไนซ์ กรุยิปซั่มบอร์ด หนา 9 มม. ฉาบเรียบ ทาสีขาว </t>
  </si>
  <si>
    <t xml:space="preserve">ฝ้าโครงไม้กรุไม้อัดยางปิดผิวลามิเนตลายไม้ LM-04 หนาไม่น้อยกว่า 0.7 มม. </t>
  </si>
  <si>
    <t xml:space="preserve">ฝ้าโครงคร่าวกัลวาไนซ์ กรุยิปซั่มบอร์ด หนา 9 มม. ชนิดกันชื้นฉาบเรียบ ทาสีขาว </t>
  </si>
  <si>
    <t xml:space="preserve">ฝ้าโครงคร่าวกัลวาไนซ์ กรุยิปซั่มบอร์ด หนา 9 มม. ฉาบเรียบ ทาสีเทาเข้ม PT-04 </t>
  </si>
  <si>
    <t>ฝ้าโครงคร่าวกัลวาไนซ์ กรุยิปซั่มบอร์ด หนา 9 มม. ชนิดกันชื้นฉาบเรียบ ทาสีน้ำเงิน PT-07</t>
  </si>
  <si>
    <t>CL-07</t>
  </si>
  <si>
    <t xml:space="preserve">โคมไฟ Tracklight ขนาด ศก. 62x210 มม. พร้อมหลอด GU10 MAX 50W สีขาว (DL-13 2 ชุด กับ รางยาว 1 เมตร) ติดตั้งตามแบบ และมาตรฐานผู้ผลิต </t>
  </si>
  <si>
    <t xml:space="preserve">กระเบื้อง MOSAIC สีขาว ขนาด 2.5X2.5 ซม. ปูตามแบบ </t>
  </si>
  <si>
    <t>ผนังกั้นส่วนอาบน้ำ  ขนาด 1.00X2.00 ม. ตามแบบ</t>
  </si>
  <si>
    <t xml:space="preserve">กระเบื้องแกรนิตโต้ สีขาวผิวเงา ขนาด 0.60X0.60 ม. ปูตามแบบ </t>
  </si>
  <si>
    <t>PT-07</t>
  </si>
  <si>
    <t>เสาเดิมทาสีเทียบ TL-01</t>
  </si>
  <si>
    <t>AD-47</t>
  </si>
  <si>
    <t>WC.01</t>
  </si>
  <si>
    <t>WC.02</t>
  </si>
  <si>
    <t>WC.03</t>
  </si>
  <si>
    <t>PH.01</t>
  </si>
  <si>
    <t>PH.02</t>
  </si>
  <si>
    <t>SD.01</t>
  </si>
  <si>
    <t>RS.01</t>
  </si>
  <si>
    <t>FC.01</t>
  </si>
  <si>
    <t>FC.02</t>
  </si>
  <si>
    <t>FC.03</t>
  </si>
  <si>
    <t>FC.04</t>
  </si>
  <si>
    <t>FC.05</t>
  </si>
  <si>
    <t>FC.06</t>
  </si>
  <si>
    <t>TR.01</t>
  </si>
  <si>
    <t>TR.02</t>
  </si>
  <si>
    <t>TR.03</t>
  </si>
  <si>
    <t>TR.04</t>
  </si>
  <si>
    <t>TR.05</t>
  </si>
  <si>
    <t>TR.06</t>
  </si>
  <si>
    <t>FD.01</t>
  </si>
  <si>
    <t>SH.01</t>
  </si>
  <si>
    <t>SH.02</t>
  </si>
  <si>
    <t xml:space="preserve">กระจกเงา ขนาด 0.80x1.55 ม. ตืดตั้งระยะตามแบบ </t>
  </si>
  <si>
    <t xml:space="preserve">ผนังก่ออิฐมวลเบาฉาบเรียบสำหรับทาสี /ปูกระเบื้อง </t>
  </si>
  <si>
    <t>ประตูห้องอาบน้ำ พร้อมผนังกั้นห้องสำเร็จรูป MFF หนา 25 มม. สำหรับห้องน้ำ 1 ห้อง สีพื้นสีขาว ติดตั้งระยะตามแบบ พร้อมอุปกรณ์สแตนเลส SUS304 ครบชุด ตามมาตรฐานผู้ผลิต</t>
  </si>
  <si>
    <t>DFB-13</t>
  </si>
  <si>
    <t>DFB-14</t>
  </si>
  <si>
    <t>ตู้สูงเก็บเอกสาร ขนาด 80x60x72 ซม. ตามแบบ</t>
  </si>
  <si>
    <t xml:space="preserve">พรม ขนาด 3.20x2.80ม. สั่งทอตามแบบ ระบุสีภายหลัง </t>
  </si>
  <si>
    <t xml:space="preserve">พรม ขนาด 2.70x1.80ม. สั่งทอตามแบบ ระบุสีภายหลัง </t>
  </si>
  <si>
    <t xml:space="preserve">ผนังโครงไม้กรุไม้อัดยางเว้นร่องตามแบบ ปิดผิวลามิเนต สีน้ำเงิน LM-01 ถึงระดับท้องพื้น </t>
  </si>
  <si>
    <t>โครงเหล็กตกแต่งแบ่งพื้นที่ ขนาด 3.20x2.95 ม. ตามแบบ</t>
  </si>
  <si>
    <t>5.1.1</t>
  </si>
  <si>
    <t>5.1.2</t>
  </si>
  <si>
    <t>5.2.1</t>
  </si>
  <si>
    <t>5.2.2</t>
  </si>
  <si>
    <t>5.3.1</t>
  </si>
  <si>
    <t>5.3.2</t>
  </si>
  <si>
    <t>5.3.3</t>
  </si>
  <si>
    <t>5.3.4</t>
  </si>
  <si>
    <t>5.4.1</t>
  </si>
  <si>
    <t>5.4.2</t>
  </si>
  <si>
    <t>5.5.1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</si>
  <si>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</si>
  <si>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</si>
  <si>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</si>
  <si>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</si>
  <si>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</si>
  <si>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</si>
  <si>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</si>
  <si>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</si>
  <si>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5.6.9</t>
  </si>
  <si>
    <t>5.6.10</t>
  </si>
  <si>
    <t>5.6.11</t>
  </si>
  <si>
    <t>5.6.12</t>
  </si>
  <si>
    <t>5.6.13</t>
  </si>
  <si>
    <t>5.6.14</t>
  </si>
  <si>
    <t>5.6.15</t>
  </si>
  <si>
    <t>5.6.16</t>
  </si>
  <si>
    <t>5.6.17</t>
  </si>
  <si>
    <t>5.6.18</t>
  </si>
  <si>
    <t>5.6.19</t>
  </si>
  <si>
    <t>5.6.20</t>
  </si>
  <si>
    <t>5.6.21</t>
  </si>
  <si>
    <t>5.8.1</t>
  </si>
  <si>
    <t>5.8.2</t>
  </si>
  <si>
    <t>5.8.3</t>
  </si>
  <si>
    <t>5.8.4</t>
  </si>
  <si>
    <t>5.8.5</t>
  </si>
  <si>
    <t>5.8.6</t>
  </si>
  <si>
    <t>5.8.7</t>
  </si>
  <si>
    <t>5.8.8</t>
  </si>
  <si>
    <t>5.8.9</t>
  </si>
  <si>
    <t>5.8.10</t>
  </si>
  <si>
    <t>5.9.1</t>
  </si>
  <si>
    <t>5.9.2</t>
  </si>
  <si>
    <t>5.9.3</t>
  </si>
  <si>
    <t>5.9.4</t>
  </si>
  <si>
    <t>5.10.1</t>
  </si>
  <si>
    <t>5.10.2</t>
  </si>
  <si>
    <t>5.10.3</t>
  </si>
  <si>
    <t>5.10.4</t>
  </si>
  <si>
    <t>5.10.5</t>
  </si>
  <si>
    <t>5.11.1</t>
  </si>
  <si>
    <t>5.11.2</t>
  </si>
  <si>
    <t>5.11.3</t>
  </si>
  <si>
    <t>5.11.4</t>
  </si>
  <si>
    <t>5.11.5</t>
  </si>
  <si>
    <t>5.11.6</t>
  </si>
  <si>
    <t>5.11.7</t>
  </si>
  <si>
    <t>5.11.8</t>
  </si>
  <si>
    <t>5.11.9</t>
  </si>
  <si>
    <t>5.11.10</t>
  </si>
  <si>
    <t>5.11.11</t>
  </si>
  <si>
    <t>7.1.3</t>
  </si>
  <si>
    <t>7.1.4</t>
  </si>
  <si>
    <t>7.1.5</t>
  </si>
  <si>
    <t>7.2.2</t>
  </si>
  <si>
    <t>7.2.3</t>
  </si>
  <si>
    <t>7.3.4</t>
  </si>
  <si>
    <t>7.3.5</t>
  </si>
  <si>
    <t>7.4.1</t>
  </si>
  <si>
    <t>7.4.2</t>
  </si>
  <si>
    <t>7.5.1</t>
  </si>
  <si>
    <t>7.5.2</t>
  </si>
  <si>
    <t>7.6.1</t>
  </si>
  <si>
    <t>7.6.2</t>
  </si>
  <si>
    <t>7.6.3</t>
  </si>
  <si>
    <t>7.6.2.1</t>
  </si>
  <si>
    <t>7.7.1</t>
  </si>
  <si>
    <t>7.7.2</t>
  </si>
  <si>
    <t>7.7.3</t>
  </si>
  <si>
    <t>7.7.4</t>
  </si>
  <si>
    <t>7.7.5</t>
  </si>
  <si>
    <t>7.8.1</t>
  </si>
  <si>
    <t>7.8.2</t>
  </si>
  <si>
    <t>7.8.3</t>
  </si>
  <si>
    <t>7.8.4</t>
  </si>
  <si>
    <t>7.8.5</t>
  </si>
  <si>
    <t>7.8.6</t>
  </si>
  <si>
    <t>7.9.1</t>
  </si>
  <si>
    <t>7.9.1.1</t>
  </si>
  <si>
    <t>7.9.1.2</t>
  </si>
  <si>
    <t>7.10.1</t>
  </si>
  <si>
    <t>7.10.1.1</t>
  </si>
  <si>
    <t>7.10.1.2</t>
  </si>
  <si>
    <t>7.10.1.1.1</t>
  </si>
  <si>
    <t>7.10.1.1.2</t>
  </si>
  <si>
    <t>7.10.1.1.3</t>
  </si>
  <si>
    <t>7.10.1.2.1</t>
  </si>
  <si>
    <t>7.10.1.2.2</t>
  </si>
  <si>
    <t>7.10.2</t>
  </si>
  <si>
    <t>7.10.2.1</t>
  </si>
  <si>
    <t>7.10.2.2</t>
  </si>
  <si>
    <t>7.10.3</t>
  </si>
  <si>
    <t>7.10.3.1</t>
  </si>
  <si>
    <t>7.10.3.2</t>
  </si>
  <si>
    <t>8.4.1</t>
  </si>
  <si>
    <t>8.4.2</t>
  </si>
  <si>
    <t>8.2.1</t>
  </si>
  <si>
    <t>8.2.3</t>
  </si>
  <si>
    <t>UR.01</t>
  </si>
  <si>
    <t>LAV.03</t>
  </si>
  <si>
    <t>LAV.02</t>
  </si>
  <si>
    <t>LAV.01</t>
  </si>
  <si>
    <t>M.01</t>
  </si>
  <si>
    <t>M.02</t>
  </si>
  <si>
    <t>M.03</t>
  </si>
  <si>
    <t>M.04</t>
  </si>
  <si>
    <t>M.05</t>
  </si>
  <si>
    <t>M.06</t>
  </si>
  <si>
    <t>5.1.2.</t>
  </si>
  <si>
    <t>5.1.3</t>
  </si>
  <si>
    <t>5.1.4</t>
  </si>
  <si>
    <t>5.1.5</t>
  </si>
  <si>
    <t>5.2.3</t>
  </si>
  <si>
    <t>5.2.4</t>
  </si>
  <si>
    <t>5.4.3</t>
  </si>
  <si>
    <t>5.4.4</t>
  </si>
  <si>
    <t>5.4.5</t>
  </si>
  <si>
    <t>5.4.6</t>
  </si>
  <si>
    <t>5.4.7</t>
  </si>
  <si>
    <t>5.4.8</t>
  </si>
  <si>
    <t>5.4.9</t>
  </si>
  <si>
    <t>5.4.10</t>
  </si>
  <si>
    <t>5.4.11</t>
  </si>
  <si>
    <t>5.4.12</t>
  </si>
  <si>
    <t>5.4.13</t>
  </si>
  <si>
    <t>5.5.2</t>
  </si>
  <si>
    <t>5.5.3</t>
  </si>
  <si>
    <t>5.5.4</t>
  </si>
  <si>
    <t>5.5.5</t>
  </si>
  <si>
    <t>5.5.6</t>
  </si>
  <si>
    <t>5.5.7</t>
  </si>
  <si>
    <t>5.5.8</t>
  </si>
  <si>
    <t>5.5.9</t>
  </si>
  <si>
    <t>5.5.10</t>
  </si>
  <si>
    <t>5.5.11</t>
  </si>
  <si>
    <t>6.1.2</t>
  </si>
  <si>
    <t>6.1.3</t>
  </si>
  <si>
    <t>6.2.2</t>
  </si>
  <si>
    <t>6.2.3</t>
  </si>
  <si>
    <t>6.3.1</t>
  </si>
  <si>
    <t>6.3.2</t>
  </si>
  <si>
    <t>6.3.3</t>
  </si>
  <si>
    <t>6.4.1</t>
  </si>
  <si>
    <t>6.4.1.1</t>
  </si>
  <si>
    <t>6.4.2</t>
  </si>
  <si>
    <t>6.4.2.1</t>
  </si>
  <si>
    <t>6.4.2.2</t>
  </si>
  <si>
    <t>6.4.2.3</t>
  </si>
  <si>
    <t>6.4.3</t>
  </si>
  <si>
    <t>6.5.1</t>
  </si>
  <si>
    <t>6.5.2</t>
  </si>
  <si>
    <t>6.5.3</t>
  </si>
  <si>
    <t>6.5.4</t>
  </si>
  <si>
    <t>6.5.4.1</t>
  </si>
  <si>
    <t>6.5.4.2</t>
  </si>
  <si>
    <t>6.5.5</t>
  </si>
  <si>
    <t>6.5.6</t>
  </si>
  <si>
    <t>6.6.1</t>
  </si>
  <si>
    <t>6.6.2</t>
  </si>
  <si>
    <t>6.7.1</t>
  </si>
  <si>
    <t>6.7.2</t>
  </si>
  <si>
    <t>6.8.1</t>
  </si>
  <si>
    <t>6.8.1.1</t>
  </si>
  <si>
    <t>6.9.1</t>
  </si>
  <si>
    <t>6.9.1.1</t>
  </si>
  <si>
    <t>6.9.1.2</t>
  </si>
  <si>
    <t>6.9.2</t>
  </si>
  <si>
    <t>6.9.2.1</t>
  </si>
  <si>
    <t xml:space="preserve">งานทาสีผนังภายนอกรอบอาคารชั้น 1 </t>
  </si>
  <si>
    <t>ผนังทาสี PT-07</t>
  </si>
  <si>
    <t xml:space="preserve">ผนังโครงคร่าว กรุยิปซั่มบอร์ดหนา 12 มม. 2 ด้าน  กรุช่องว่างด้วยฉนวนกันเสียง ค่า NRC ไม่น้อยกว่า 0.9 ฉาบเรียบสำหรับทาสีหรือลามิเนต
</t>
  </si>
  <si>
    <t xml:space="preserve">ผนังตกแต่งระแนงไม้จริงทำสีพ่น ทำสีน้ำเงิน PT-03 ภายในร่องระแนงไม้จริง ทำพ่นสีฟ้าอ่อน PT-05 เฉพาะบริเวณที่ระบุ ตามแบบ </t>
  </si>
  <si>
    <t>แผงสวิตช์ย่อยและเซอร์กิตเบรคเกอร์ (PANEL BOARD AND CIRCUIT BREAKER)</t>
  </si>
  <si>
    <t>สวิตช์และเต้ารับ (SWITCH &amp; OUTLET)</t>
  </si>
  <si>
    <t>เต้ารับคู่มีกราวด์ 3 ขา พร้อมม่านนิรภัย ชนิดฝังพื้น</t>
  </si>
  <si>
    <t xml:space="preserve">เต้ารับเดี่ยวมีกราวด์ 3 ขา พร้อมม่านนิรภัย + USB CHARGER </t>
  </si>
  <si>
    <t>เต้ารับคู่มีกราวด์ 3 ขา พร้อมม่านนิรภัย 2 ชุด ชนิดฝังพื้น</t>
  </si>
  <si>
    <t>โคมไฟส่องผนัง สีดำ ขนาด ศก. 88X104X140 มม.พร้อมหลอด GU10 MAX 5.5W ติดตั้งที่พื้นระยะตามแบบ และมาตรฐานผู้ผลิต</t>
  </si>
  <si>
    <t xml:space="preserve">สุขภัณฑ์แบบฟลัชวาล์ว (นั่งราบ) ขนาด 370X380X705 มม. สีขาว พร้อมอุปกรณ์ครบชุด ติดตั้งตามมาตรฐานผู้ผลิต </t>
  </si>
  <si>
    <t xml:space="preserve">ฟลัชวาล์วโถสุขภัณฑ์มีล็อคในตัว TOP INLET 2/6 ลิตร พร้อมอุปกรณ์ครบชุด ติดตั้งตามมาตรฐานผู้ผลิต </t>
  </si>
  <si>
    <t xml:space="preserve">สุขภัณฑ์แบบฟลัชวาล์ว (นั่งราบ) ขนาด 375X430X705 มม. (ห้องคนพิการ) พร้อมอุปกรณ์ครบชุด ติดตั้งตามมาตรฐานผู้ผลิต </t>
  </si>
  <si>
    <t xml:space="preserve">สุขภัณฑ์แบบสองชิ้น 4.5 ลิตร ขนาด 450X780X745 มม. ระบบ TOUCHLESS (ห้องคณบดี) พร้อมอุปกรณ์ครบชุด ติดตั้งตามมาตรฐานผู้ผลิต </t>
  </si>
  <si>
    <t xml:space="preserve">ที่ใส่กระดาษทิชชู แบบม้วน ขนาด 285X278X144 มม. สีขาว พร้อมอุปกรณ์ครบชุด ติดตั้งตามมาตรฐานผู้ผลิต </t>
  </si>
  <si>
    <t xml:space="preserve">ที่ใส่กระดาษทิชชู  สีสแตนเลส พร้อมอุปกรณ์ครบชุด ติดตั้งตามมาตรฐานผู้ผลิต </t>
  </si>
  <si>
    <t xml:space="preserve">ที่กดสบู่ 1 ช่อง 1000 มล. ขนาด 116X235X112 มม. สีขาว พร้อมอุปกรณ์ครบชุด ติดตั้งตามมาตรฐานผู้ผลิต </t>
  </si>
  <si>
    <t xml:space="preserve">ฝักบัวฉีดชําระ สีโครเมี่ยม พร้อมอุปกรณ์ครบชุด ติดตั้งตามมาตรฐานผู้ผลิต </t>
  </si>
  <si>
    <t xml:space="preserve">วาล์วเปิด-ปิดนำเข้า 1 ออก 2 สีโครเมี่ยม พร้อมอุปกรณ์ครบชุด ติดตั้งตามมาตรฐานผู้ผลิต </t>
  </si>
  <si>
    <t xml:space="preserve">ก๊อกเดี่ยวอ่างล้างหน้าอัตโนมัติ (แบบใช้ไฟฟ้า) ติดตั้งพร้อมอุปกรณ์ครบชุด ตามมาตรฐานผู้ผลิต </t>
  </si>
  <si>
    <t xml:space="preserve">ก๊อกเดี่ยวอ่างล้างหน้า (ห้องคนพิการ) ติดตั้งพร้อมอุปกรณ์ครบชุด ตามมาตรฐานผู้ผลิต </t>
  </si>
  <si>
    <t xml:space="preserve">วาล์วเปิด-ปิดน้ำก้านโยก สำหรับฝักบัวสายอ่อน ติดตั้งพร้อมอุปกรณ์ครบชุด ตามมาตรฐานผู้ผลิต </t>
  </si>
  <si>
    <t xml:space="preserve">ก๊อกเดี่ยวติดผนังคอสั้น ติดตั้งพร้อมอุปกรณ์ครบชุด ตามมาตรฐานผู้ผลิต  </t>
  </si>
  <si>
    <t xml:space="preserve">ก๊อกเดี่ยวอ่างล้างหน้าแบบก้านโยก ติดตั้งพร้อมอุปกรณ์ครบชุด ตามมาตรฐานผู้ผลิต  </t>
  </si>
  <si>
    <t xml:space="preserve">วาล์วเปิด-ปิดน้ำแบบก้านโยก ติดตั้งพร้อมอุปกรณ์ครบชุด ตามมาตรฐานผู้ผลิต  </t>
  </si>
  <si>
    <t xml:space="preserve">อ่างล้างหน้าฝังใต้เคาน์เตอร์ ขนาด 605X170X385 มม.  ติดตั้งพร้อมอุปกรณ์ครบชุด ตามมาตรฐานผู้ผลิต  </t>
  </si>
  <si>
    <t xml:space="preserve">วาล์วเปิด-ปิดน้ำ  ติดตั้งพร้อมอุปกรณ์ครบชุด ตามมาตรฐานผู้ผลิต  </t>
  </si>
  <si>
    <t xml:space="preserve">สายน้ำดีอ่างล้างหน้า สแตนเลสถักยาว 16 นิ้ว ติดตั้งพร้อมอุปกรณ์ครบชุด ตามมาตรฐานผู้ผลิต  </t>
  </si>
  <si>
    <t>ท่อน้ำทิ้งอ่างล้างหน้า ทรงกระบอก ยาว 39 ซม ติดตั้งพร้อมอุปกรณ์ครบชุด ตามมาตรฐานผู้ผลิต  .</t>
  </si>
  <si>
    <t xml:space="preserve">อ่างล้างหน้าเเขวนผนัง ขนาด 560X200X575 มม. สีขาว ติดตั้งพร้อมอุปกรณ์ครบชุด ตามมาตรฐานผู้ผลิต  </t>
  </si>
  <si>
    <t xml:space="preserve">สะดืออ่างล้างหน้าแบบกด ติดตั้งพร้อมอุปกรณ์ครบชุด ตามมาตรฐานผู้ผลิต  </t>
  </si>
  <si>
    <t xml:space="preserve">อ่างล้างหน้าแบบวางบนเคาน์เตอร์ ขนาด 550X186X400 มม. พร้อมสะดือและฝาครอบเซรามิก พร้อมอุปกรณ์ครบชุด ตามมาตรฐานผู้ผลิต  </t>
  </si>
  <si>
    <t xml:space="preserve">โถปัสสาวะชาย พร้อมอุปกรณ์เซ็นเซอร์ แขวนผนัง ขนาด 465X780X335 มม. ติดตั้งระบบพร้อมอุปกรณ์ครบชุด ตามมาตรฐานผู้ผลิต </t>
  </si>
  <si>
    <t xml:space="preserve">ฝักบัวพร้อมสาย 1 ฟังก์ชั่น ติดตั้งพร้อมอุปกรณ์ครบชุด ตามมาตรฐานผู้ผลิต </t>
  </si>
  <si>
    <t xml:space="preserve">ฝักบัวพร้อมสาย 3 ฟังก์ชั่น ติดตั้งพร้อมอุปกรณ์ครบชุด ตามมาตรฐานผู้ผลิต </t>
  </si>
  <si>
    <t xml:space="preserve">ราวแขวนฝักบัวปรับยาว 87 ซม. ติดตั้งพร้อมอุปกรณ์ครบชุด ตามมาตรฐานผู้ผลิต </t>
  </si>
  <si>
    <t xml:space="preserve">พื้นกระเบื้องยางลายไม้ หนาไม่น้อยกว่า 5 มม. ติดตั้งตามแบบ </t>
  </si>
  <si>
    <t>เต้ารับคู่มีกราวด์ 3 ขา พร้อมม่านนิรภัย</t>
  </si>
  <si>
    <t>5.5.12</t>
  </si>
  <si>
    <t>5.5.13</t>
  </si>
  <si>
    <t>FA-25.3</t>
  </si>
  <si>
    <t>ARMCHAIR ขนาด 57.5x50xSH44 ซม.</t>
  </si>
  <si>
    <t>ARMCHAIR ขนาด 82x71x80 ซม.</t>
  </si>
  <si>
    <t>2.1.1</t>
  </si>
  <si>
    <t>2.1.2</t>
  </si>
  <si>
    <t>2.2.1</t>
  </si>
  <si>
    <t xml:space="preserve">หมวดงานภาพและเสียง </t>
  </si>
  <si>
    <t xml:space="preserve">รวมราคาหมวดหมวดงานภาพและเสียง </t>
  </si>
  <si>
    <t xml:space="preserve">หมวดงานรื้อถอนและขนย้าย </t>
  </si>
  <si>
    <t xml:space="preserve">งานรื้อถอนและขนย้าย ตำแหน่งตามแบบ </t>
  </si>
  <si>
    <t>รวมราคาหมวดงานรื้อถอนและขนย้าย</t>
  </si>
  <si>
    <t>งานพื้นผิวทรายล้าง (รวมปูนทราย+ฝังเส้น พีวีซี )</t>
  </si>
  <si>
    <t>5.6.22</t>
  </si>
  <si>
    <t>เต้ารับเดี่ยวมีกราวด์ 3 ขา พร้อมม่านนิรภัย + เต้ารับคอมพิวเตอร์ Cat6</t>
  </si>
  <si>
    <t>OUTLET +LAN POP-UP</t>
  </si>
  <si>
    <t>ป้ายไฟทางออก (ลูกศรเลี้ยว) 2 ด้าน ติดลอยสำรองไฟนาน 2 ชม. สีขาว - เขียว</t>
  </si>
  <si>
    <t>โคมไฟฉุกเฉิน ติดลอยสำรองไฟนาน 2 ชม.</t>
  </si>
  <si>
    <t xml:space="preserve">งานรั้วชั่วคราวกั้นพื้นที่ก่อสร้าง สูง 3.00 ม. หรือ ถึงท้องพื้น,โครงเหล็กรูปพรรณ 10 ช่วงเสา @3.00 ม. ปิดแผ่น METAL SHEET ความหนาไม่น้อยกว่า 0.16 มม. สี ALUZINC พร้อมป้ายโครงการและป้ายสัญลักษณ์ความปลอดภัย  ตามมาตรฐานงานก่อสร้าง
</t>
  </si>
  <si>
    <t xml:space="preserve">ผนังชั่วคราวกั้นขอบเขตงานปรับปรุง ซ่อมแซมภายในอาคาร จากผิวพื้นชั้นปรับปรุง ถึงท้องพื้น พร้อมป้ายโครงการและป้ายสัญลักษณ์ความปลอดภัย  ตามมาตรฐานงานก่อสร้าง
</t>
  </si>
  <si>
    <t xml:space="preserve">ค่าเช่าตู้คอนเทนเนอร์ สำนักงานสนาม 6 เดือน ขนาด 3.00x6.00 ม. พร้อมเครื่องปรับอากาศ รวมขนส่ง </t>
  </si>
  <si>
    <t>FL-10</t>
  </si>
  <si>
    <t xml:space="preserve">เมตร </t>
  </si>
  <si>
    <t>LAN</t>
  </si>
  <si>
    <t>เต้ารับคอมพิวเตอร์ Cat6</t>
  </si>
  <si>
    <t xml:space="preserve">งานราวจับพร้อมอุปกรณ์ ยาว 6.90 เมตร ตามมาตรฐานทางขึ้น-ลง คนพิการ </t>
  </si>
  <si>
    <t xml:space="preserve">งานราวจับพร้อมอุปกรณ์ ยาว 6.00 เมตร ตามมาตรฐานทางขึ้น-ลง คนพิการ </t>
  </si>
  <si>
    <t>ห้องน้ำชั้น 1 อาคารคณะพาณิชยศาสตร์และการบัญชี</t>
  </si>
  <si>
    <t>โต๊ะประชุม 12 ที่นั่ง ขนาด 400x129.5x75 ซม.</t>
  </si>
  <si>
    <t>LED STRIP LIGHT 9.6W + ALUMINIUM PROFILE ขนาด 50x60 มม. แขวนฝ้าเพดาน ขนาด 6500 x 2100 x 60 มม. ตามแบบ ติดตั้งระยะตามแบบ</t>
  </si>
  <si>
    <t>LED STRIP LIGHT 9.6W  + ALUMINIUM PROFILE ขนาด 50x60 มม แขวนฝ้าเพดาน ขนาด 4400 x 4200 x 60 มม. ตามแบบ ตั้งระยะตามแบบ</t>
  </si>
  <si>
    <t>LED STRIP LIGHT 9.6W + ALUMINIUM PROFILE ขนาด 50x60 มม แขวนฝ้าเพดาน ขนาด 3700 x 2200 x 60 มม. ตามแบบ ติดตั้งระยะตามแบบ</t>
  </si>
  <si>
    <t xml:space="preserve">SMART TV UHD LED 4K ขนาด 50" พร้อมขาแขวนและสาย HDMI 2.0 ยาว 5 ม. ติดตั้งตำแหน่งตามแบบ </t>
  </si>
  <si>
    <t xml:space="preserve">SMART TV UHD LED 4K ขนาด 55" พร้อมขาแขวนและสาย HDMI 2.0 ยาว 5 ม. ติดตั้งตำแหน่งตามแบบ </t>
  </si>
  <si>
    <t xml:space="preserve">SMART TV UHD LED 4K ขนาด 55" พร้อมขาตั้งแบบมีล้อ และสาย  HDMI 2.0 ยาว 5 ม. ติดตั้งตำแหน่งตามแบบ </t>
  </si>
  <si>
    <t xml:space="preserve">SMART TV UHD LED 4K ขนาด 65" พร้อมขาแขวน และสาย  HDMI 2.0 ยาว 5 ม. ติดตั้งตำแหน่งตามแบบ </t>
  </si>
  <si>
    <t xml:space="preserve">SMART TV UHD LED 4K ขนาด 65" พร้อมขาตั้งแบบมีล้อ และสาย HDMI 2.0 ยาว 5 ม. ติดตั้งตำแหน่งตามแบบ </t>
  </si>
  <si>
    <t>ป้ายชื่อห้องพื้นที่ทำงานนักศึกษา นีออนเฟล็ก 
เซาะร่องบนอะคริลิคใส 10 มม. ขนาด 0.30x0.80 ม. 
ติดตั้งห้อยจากท้องพื้น ระบุชื่อห้องภายหลัง พร้อมโครง</t>
  </si>
  <si>
    <t xml:space="preserve">SMART TV UHD LED 4K ขนาด 75" พร้อมขาแขวนและสาย  HDMI 2.0 ยาว 5 ม. ติดตั้งตำแหน่งตามแบบ </t>
  </si>
  <si>
    <t xml:space="preserve">โคมไฟ LED LIGHT PANEL ขอบโคมไฟอะลูมิเนียม ขนาด ศก. 200 ซม. สั่งทำตามแบบ ติดตั้งระยะตามแบบ </t>
  </si>
  <si>
    <t>DE-05</t>
  </si>
  <si>
    <t>DE-06</t>
  </si>
  <si>
    <t>ม่านม้วนกันแสง ขนาดตามแบบ</t>
  </si>
  <si>
    <t xml:space="preserve">ม่านม้วนกันแสง ขนาดตามแบบ </t>
  </si>
  <si>
    <t xml:space="preserve">ป้ายชื่อห้อง หน่วยงาน สแตนเลส กัดกรด ทำสี ทั้งโครงการ ระบุชื่อภายหลัง </t>
  </si>
  <si>
    <t>พื้นกระเบื้องยางแบบม้วน สีขาวและสีน้ำเงิน ทำลวดลายตามแบบ WEAR LAYER หนาไม่น้อยกว่ากว่า 2 มม. ติดตั้งตามแบบ</t>
  </si>
  <si>
    <t xml:space="preserve">ผนังก่ออิฐฉาบเรียบ สำหรับทาสี หรือ กรุลามิเนต ตามแบบ 
</t>
  </si>
  <si>
    <t>ผนังโครงไม้กรุไม้อัดยางปิดผิวลามิเนต สีเทาเข้มอมน้ำตาล</t>
  </si>
  <si>
    <t>DE-03</t>
  </si>
  <si>
    <t>DE-01</t>
  </si>
  <si>
    <t>DE-02</t>
  </si>
  <si>
    <t>DE-04</t>
  </si>
  <si>
    <t>ผนังตกแต่งโครงเหล็กกล่องตามแบบ ทำสีพ่น สีฟ้าอมเขียว PT-06 ขนาด 3.30x4.85 ม.</t>
  </si>
  <si>
    <t>ผนังตกแต่งโครงเหล็กกล่องตามแบบ ทำสีพ่น สีฟ้าอมเขียว PT-06 ขนาด 2.90x3.20 ม.</t>
  </si>
  <si>
    <t>ผนังและฝ้าตกแต่งโครงเหล็กกล่อง รูปแบบสีและขนาดตามแบบ</t>
  </si>
  <si>
    <t xml:space="preserve">สวิตช์ทางเดียว 1 ช่อง </t>
  </si>
  <si>
    <t>เต้ารับเดี่ยวมีกราวด์ 3 ขา พร้อมม่านนิรภัย</t>
  </si>
  <si>
    <t>โคมไฟดาว์นไลท์ ชนิดติดลอย ขนาด ศก. 69x95 มม. พร้อมหลอด GU10 MAX 50W สีขาว ติดตั้งที่พื้นระยะตามแบบ และมาตรฐานผู้ผลิต</t>
  </si>
  <si>
    <t>โคมไฟ Tracklight ระบบ MAGNETIC  ขนาด 200x14x25 มม. พร้อมหลอด SMD LED 5 W สีดำ ติดตั้งตามแบบ และมาตรฐานผู้ผลิต (ติดตั้ง 3 ชุด ต่อ ราง 3 เมตร )</t>
  </si>
  <si>
    <t>โคมไฟ LED แขวนฝ้าเพดาน 36W  150 x 1200 x 55 มม. สีขาว ติดตั้งระยะตามแบบ</t>
  </si>
  <si>
    <t>เส้น LED ดัดขึ้นรูปเป็นอักษร TBS ตามแบบ แขวนฝ้าเพดาน ขนาดโคม 3 ม. ติดตั้งระยะตามแบบ</t>
  </si>
  <si>
    <t xml:space="preserve">ตู้ล็อคเกอร์เก็บของ 18 ช่อง ยาว 2.40 ตามแบบ </t>
  </si>
  <si>
    <t xml:space="preserve">ตู้เก็บของ และ เคาน์เตอร์เตรียมอาหาร ยาว 5.80 ม. ตามแบบ </t>
  </si>
  <si>
    <t xml:space="preserve">ตู้ล็อคเกอร์เก็บของ ยาว 2.00 ม. ตามแบบ </t>
  </si>
  <si>
    <t xml:space="preserve">ตู้ล็อคเกอร์เก็บของ 36 ช่อง ตัว U  ยาว 3.35 ม. ตามแบบ </t>
  </si>
  <si>
    <t>มู่ลี่ไม้ ขนาดตามแบบ</t>
  </si>
  <si>
    <t xml:space="preserve">งานป้ายชื่อ พร้อมโลโก้คณะพาณิชย์และการบัญชี มหาวิทยาลัยธรรมศาสตร์ อะคริลิคสีขาว DIE CUT หนา 5 มม. ขนาด 1.00x40 ซม. ตามแบบ ตำแหน่งและระดับติดตั้งตามรูปด้าน </t>
  </si>
  <si>
    <t xml:space="preserve">งานติดสติกเกอร์ DIE CUT บนประตูและหน้าต่าง  ระบุภายหลัง </t>
  </si>
  <si>
    <t xml:space="preserve">กระเบื้องแกรนิตโต้ลายหินขัดสีขาว ขนาด 0.60X0.60 ม. ปูพื้น ปรับระดับตามแบบ </t>
  </si>
  <si>
    <t>งานพื้นยก คสล. ปรับระดับ พร้อมปูนทรายปรับระดับ และเหล็กตะแกรงสำเร็จรูป Ø6.0 มม. ขนาดตาราง 0.25x0.25 ม. พร้อมน้ำยากันซึม (ตรวจสอบระดับห้องน้ำและถังบำบัดเดิม ก่อนดำเนินการ)</t>
  </si>
  <si>
    <t>รวมราคาหมวดผนัง</t>
  </si>
  <si>
    <t>ประตูห้องน้ำพร้อมผนังกั้นห้องสำเร็จรูป MFF หนา 25 มม. สำหรับห้องน้ำ 2 ห้อง สีพื้นสีขาว ติดตั้งระยะตามแบบ พร้อมอุปกรณ์สแตนเลส SUS304 ครบชุด ตามมาตรฐานผู้ผลิต</t>
  </si>
  <si>
    <t>ประตูห้องน้ำพร้อมผนังกั้นห้องสำเร็จรูป MFF หนา 25 มม. สำหรับห้องน้ำ 1 ห้อง สีพื้นสีขาว ติดตั้งระยะตามแบบ พร้อมอุปกรณ์สแตนเลส SUS304 ครบชุด ตามมาตรฐานผู้ผลิต</t>
  </si>
  <si>
    <t>ประตูห้องน้ำพร้อมผนังกั้นห้องสำเร็จรูป MFF หนา 25 มม. สำหรับห้องน้ำ 3 ห้อง สีพื้นสีขาว ติดตั้งระยะตามแบบ พร้อมอุปกรณ์สแตนเลส SUS304 ครบชุด ตามมาตรฐานผู้ผลิต</t>
  </si>
  <si>
    <t>ประตูห้องน้ำพร้อมผนังกั้นห้องสำเร็จรูป MFF หนา 25 มม. สำหรับห้องน้ำ 4 ห้อง สีพื้นสีขาว ติดตั้งระยะตามแบบ พร้อมอุปกรณ์สแตนเลส SUS304 ครบชุด ตามมาตรฐานผู้ผลิต</t>
  </si>
  <si>
    <t xml:space="preserve">กระจกเงา ขนาด 3.17x1.55 ม. ติดตั้งระยะตามแบบ </t>
  </si>
  <si>
    <t xml:space="preserve">กระจกเงา ขนาด 3.25x1.55 ม. ติดตั้งระยะตามแบบ </t>
  </si>
  <si>
    <t xml:space="preserve">กระจกเงา ขนาด 1.70x1.55 ม. ติดตั้งระยะตามแบบ </t>
  </si>
  <si>
    <t xml:space="preserve">กระจกเงา ขนาด 1.80x1.55 ม. ติดตั้งระยะตามแบบ </t>
  </si>
  <si>
    <t xml:space="preserve">ราวทรงตัว รูปตัว L ติดผนัง ขนาดยาว 80X120 ซม. สีสแตนเลส ติดตั้งพร้อมอุปกรณ์ครบชุด ตามมาตรฐานผู้ผลิต </t>
  </si>
  <si>
    <t xml:space="preserve">ราวทรงตัว รูปตัว T ขนาด 70x55 ซม. ติดตั้งพร้อมอุปกรณ์ครบชุด ตามมาตรฐานผู้ผลิต  </t>
  </si>
  <si>
    <t xml:space="preserve">ราวทรงตัวยาว ขนาด 120 ซม. ติดตั้งพร้อมอุปกรณ์ครบชุด ตามมาตรฐานผู้ผลิต  </t>
  </si>
  <si>
    <t xml:space="preserve">ราวแขวนผ้า สีสแตนเลส ขนาด 60 ซม. ติดตั้งพร้อมอุปกรณ์ครบชุด ตามมาตรฐานผู้ผลิต  </t>
  </si>
  <si>
    <t xml:space="preserve">ราวทรงตัวยาว สีสแตนเลส ผิว HAIRLINE ขนาด 60 ซม.  ติดตั้งพร้อมอุปกรณ์ครบชุด ตามมาตรฐานผู้ผลิต  </t>
  </si>
  <si>
    <t xml:space="preserve">ตะแกรงกันกลิ่นสเตนเลสเหลี่ยม ติดตั้งกับท่อพีวีซี ขนาด 2-3 นิ้ว ระบุรุ่นภายหลัง ติดตั้งพร้อมอุปกรณ์ครบชุด ตามมาตรฐานผู้ผลิต  </t>
  </si>
  <si>
    <t xml:space="preserve">ท่อน้ำทิ้งอ่างล้างหน้า ทรงกระบอก ยาว 39 ซม ติดตั้งพร้อมอุปกรณ์ครบชุด ตามมาตรฐานผู้ผลิต  </t>
  </si>
  <si>
    <t xml:space="preserve">กระจกเงากรอบโลหะ สีดำ วงกลม ขนาด 600X600 มม. ติดตั้งพร้อมอุปกรณ์ครบชุด ตามมาตรฐานผู้ผลิต  </t>
  </si>
  <si>
    <t xml:space="preserve">เคาน์เตอร์อ่างล้างหน้าท็อปหินเทียมสีขาว ขนาด 0.90X0.60 ม. สั่งทำตามแบบ
</t>
  </si>
  <si>
    <t xml:space="preserve">เคาน์เตอร์อ่างล้างหน้าท็อปหินเทียมสีขาว ขนาด 1.80X0.60 ม. สั่งทำตามแบบ
</t>
  </si>
  <si>
    <t xml:space="preserve">เคาน์เตอร์อ่างล้างหน้าท็อปหินเทียมสีขาว 3.165X0.60 ม. สั่งทำตามแบบ
</t>
  </si>
  <si>
    <t xml:space="preserve">เคาน์เตอร์อ่างล้างหน้าท็อปหินเทียมสีขาว ขนาด 3.40X0.60 ม. สั่งทำตามแบบ
</t>
  </si>
  <si>
    <t xml:space="preserve">เคาน์เตอร์อ่างล้างหน้าท็อปหินเทียมสีขาว ขนาด 3.05X0.60 ม. สั่งทำตามแบบ
</t>
  </si>
  <si>
    <t xml:space="preserve">เคาน์เตอร์อ่างล้างหน้าท็อปหินเทียมสีขาว ขนาด 1.50X0.60 ม. สั่งทำตามแบบ
</t>
  </si>
  <si>
    <t xml:space="preserve">บัวพื้นอะลูมิเนียม สูง 10 ซม. สีดำ </t>
  </si>
  <si>
    <t>ประตูกระจกบานเปิดเดี่ยว พร้อมกระจกติดตายอบนิรภัย หนา 10 มม. วงกบอะลูมิเนียมอบดำ ขนาด 2.60X2.20 ม. พร้อมมือจับและอุปกรณ์ล็อคครบชุด</t>
  </si>
  <si>
    <t>ประตูกระจกบานเปิดเดี่ยว พร้อมกระจกติดตาย อบนิรภัย หนา 10 มม. ตัว L วงกบอะลูมิเนียมอบดำ ขนาด 4.30X2.20 ม. + 4.50X2.20 ม.พร้อมมือจับและอุปกรณ์ล็อคครบชุด</t>
  </si>
  <si>
    <t xml:space="preserve">ประตูกระจกบานเปิดคู่ พร้อมกระจกติดตาย อบนิรภัย หนา 10 มม. วงกบอะลูมิเนียมอบดำ ขนาด 7.40X2.40 ม. พร้อมมือจับและอุปกรณ์ล็อคครบชุด </t>
  </si>
  <si>
    <t>ประตูกระจกบานเปิดเดี่ยว พร้อมกระจกติดตาย อบนิรภัย หนา 10 มม. วงกบอะลูมิเนียมอบดำ ขนาด 7.80X2.40 ม. พร้อมมือจับและอุปกรณ์ล็อคครบชุด</t>
  </si>
  <si>
    <t xml:space="preserve">ประตูกระจกบานเปิดเดี่ยว พร้อมกระจกติดตาย อบนิรภัย หนา 10 มม. วงกบอะลูมิเนียมอบดำ ขนาด 4.250X2.40 ม. พร้อมมือจับและอุปกรณ์ล็อคครบชุด </t>
  </si>
  <si>
    <t xml:space="preserve">ประตูบานเปิดเดี่ยว วงกบไม้เนื้อแข็ง บานประตูโครงไม้เนื้องแข็ง กรุไม้อัดยาง ปิดผิวลามิเนต สีขาว LM-06 ขนาด 1.00X2.40 ม. พร้อมมือจับและอุปกรณ์ล็อคครบชุด </t>
  </si>
  <si>
    <t xml:space="preserve">ประตูกระจกบานเปิดเดี่ยว พร้อมกระจกติดตาย อบนิรภัย หนา 8 มม. วงกบอะลูมิเนียมอบดำ ขนาด 6.85X2.40 ม. พร้อมมือจับและอุปกรณ์ล็อคครบชุด </t>
  </si>
  <si>
    <t>ประตูบานเปิดเดี่ยว วงกบไม้เนื้อแข็ง บานประตูโครงไม้เนื้องแข็ง กรุไม้อัดยาง ปิดผิวลามิเนต สีขาว LM-08 ขนาด 1.00X2.40 ม. พร้อมมือจับและอุปกรณ์ล็อคครบชุด</t>
  </si>
  <si>
    <t>หน้าต่างกระจกติดตาย อบนิรภัย หนา 10 มม. วงกบอะลูมิเนียมอบดำ ขนาด 4.45X2.40 ม.</t>
  </si>
  <si>
    <t xml:space="preserve">ประตูบานเดี่ยว ขนาด 1.00x2.40 ม. พร้อมกระจกติดตายกระจกอบนิรภัย หนา 10 มม. วงกบอะลูมิเนียมอบดำ ขนาด 4.80x2.40 ม. ตามแบบ </t>
  </si>
  <si>
    <t xml:space="preserve">หน้าต่างบานติดตาย กระจกอบนิรภัย หนา 10 มม.  ขนาด 25.65x2.70 ม. ตามแบบ </t>
  </si>
  <si>
    <t xml:space="preserve">หน้าต่างบานติดตาย กระจกอบนิรภัย หนา 10 มม.  ขนาด 14.85x2.70 ม. ตามแบบ </t>
  </si>
  <si>
    <t xml:space="preserve">หน้าต่างบานติดตาย กระจกอบนิรภัย หนา 10 มม.  ขนาด 2.50x2.40 ม. ตามแบบ </t>
  </si>
  <si>
    <t xml:space="preserve">หน้าต่างบานติดตาย กระจกอบนิรภัย หนา 10 มม.  ขนาด 5.50x2.40 ม. ตามแบบ </t>
  </si>
  <si>
    <t xml:space="preserve">หน้าต่างบานติดตาย กระจกอบนิรภัย หนา 10 มม.  ขนาด 1.50x2.40 ม. ตามแบบ </t>
  </si>
  <si>
    <t xml:space="preserve">หน้าต่างบานติดตาย กระจกอบนิรภัย หนา 10 มม.  ขนาด 3.30x2.40 ม. ตามแบบ </t>
  </si>
  <si>
    <t xml:space="preserve">หน้าต่างบานติดตาย กระจกอบนิรภัย หนา 10 มม.  ขนาด 2.60x2.40 ม. ตามแบบ </t>
  </si>
  <si>
    <t xml:space="preserve">หน้าต่างบานติดตาย กระจกอบนิรภัย หนา 10 มม.  ขนาด 2.80x2.40 ม. ตามแบบ </t>
  </si>
  <si>
    <t xml:space="preserve">หน้าต่างบานติดตาย กระจกอบนิรภัย หนา 10 มม.  ขนาด 8.70x2.40 ม. ตามแบบ </t>
  </si>
  <si>
    <t xml:space="preserve">หน้าต่างบานติดตาย กระจกอบนิรภัย หนา 10 มม.  ขนาด 4.65x2.40 ม. ตามแบบ </t>
  </si>
  <si>
    <t xml:space="preserve">หน้าต่างบานติดตาย กระจกอบนิรภัย หนา 10 มม.  ขนาด 2.15x2.40 ม. ตามแบบ </t>
  </si>
  <si>
    <t xml:space="preserve">หน้าต่างบานติดตาย กระจกอบนิรภัย หนา 10 มม.  ขนาด 3.55x2.40 ม. ตามแบบ </t>
  </si>
  <si>
    <t xml:space="preserve">หน้าต่างบานติดตาย กระจกอบนิรภัย หนา 10 มม.  ขนาด 1.65x2.40 ม. ตามแบบ </t>
  </si>
  <si>
    <t xml:space="preserve">หน้าต่างบานติดตาย กระจกอบนิรภัย หนา 10 มม.  ขนาด 1.15x2.40 ม. ตามแบบ </t>
  </si>
  <si>
    <t xml:space="preserve">หน้าต่างบานติดตาย กระจกอบนิรภัย หนา 10 มม.  ขนาด 5.25x2.40 ม. ตามแบบ </t>
  </si>
  <si>
    <t xml:space="preserve">หน้าต่างบานติดตาย กระจกอบนิรภัย หนา 10 มม.  ขนาด 1.25x2.40 ม. ตามแบบ </t>
  </si>
  <si>
    <t xml:space="preserve">หน้าต่างบานติดตาย กระจกอบนิรภัย หนา 10 มม.  ขนาด 2.55x2.40 ม. ตามแบบ </t>
  </si>
  <si>
    <t xml:space="preserve">หน้าต่างบานติดตาย กระจกอบนิรภัย หนา 10 มม.  กระจกอบนิรภัย หนา 10 มม. ขนาด 24.05x2.70 ม. ตามแบบ </t>
  </si>
  <si>
    <t xml:space="preserve">หน้าต่างบานติดตาย กระจกอบนิรภัย หนา 10 มม.  กระจกอบนิรภัย หนา 10 มม. ขนาด 3.12x2.70 ม. ตามแบบ </t>
  </si>
  <si>
    <t xml:space="preserve">หน้าต่างบานติดตาย กระจกอบนิรภัย หนา 10 มม.  กระจกอบนิรภัย หนา 10 มม. ขนาด 35.62x2.70 ม. ตามแบบ </t>
  </si>
  <si>
    <t xml:space="preserve">หน้าต่างบานติดตาย กระจกอบนิรภัย หนา 10 มม.  กระจกอบนิรภัย หนา 10 มม. ขนาด 21.65x2.70 ม. ตามแบบ </t>
  </si>
  <si>
    <t xml:space="preserve">หน้าต่างบานติดตาย กระจกอบนิรภัย หนา 10 มม.  กระจกอบนิรภัย หนา 10 มม. ขนาด 3.85x2.70 ม. ตามแบบ </t>
  </si>
  <si>
    <t xml:space="preserve">หน้าต่างบานเลื่อนสลับ กระจกอบนิรภัย หนา 10 มม. ขนาด 1.80x1.30 ม. ตามแบบ </t>
  </si>
  <si>
    <t xml:space="preserve">ประตูบานเปิดเดี่ยว ขนาด 1.00x2.40 ม. พร้อมกระจกติดตายกระจกอบนิรภัย หนา 10 มม. วงกบอะลูมิเนียมอบดำ ขนาด 1.85x2.40 ม. ตามแบบ พร้อมมือจับและอุปกรณ์ล็อคครบชุด </t>
  </si>
  <si>
    <t xml:space="preserve">ประตูบานเปิดเดี่ยว ขนาด 0.80x2.20 ม. ตามแบบ พร้อมมือจับและอุปกรณ์ล็อคครบชุด </t>
  </si>
  <si>
    <t xml:space="preserve">ประตูบานเปิดคู่ ขนาด 1.60x2.40 ม. พร้อมกระจกติดตายกระจกอบนิรภัย หนา 10 มม. วงกบอะลูมิเนียมอบดำ ขนาด 14.24x2.40 ม. ตามแบบ พร้อมมือจับและอุปกรณ์ล็อคครบชุด </t>
  </si>
  <si>
    <t xml:space="preserve">ประตูบานเปิดเดี่ยว ขนาด 1.00x2.40 ม. พร้อมกระจกติดตายกระจกอบนิรภัย หนา 10 มม. วงกบอะลูมิเนียมอบดำ ขนาด 0.70x2.40 ม. ตามแบบ พร้อมมือจับและอุปกรณ์ล็อคครบชุด </t>
  </si>
  <si>
    <t xml:space="preserve">ประตูบานเปิดเดี่ยว ขนาด 1.00x2.40 ม. พร้อมกระจกติดตายกระจกอบนิรภัย หนา 10 มม. วงกบอะลูมิเนียมอบดำ ขนาด 1.95x2.40 ม. ตามแบบ พร้อมมือจับและอุปกรณ์ล็อคครบชุด </t>
  </si>
  <si>
    <t xml:space="preserve">ประตูบานเปิดเดี่ยว ขนาด 1.00x2.40 ม. พร้อมกระจกติดตายกระจกอบนิรภัย หนา 10 มม. วงกบอะลูมิเนียมอบดำ ขนาด 4.20x2.40 ม. ตามแบบ พร้อมมือจับและอุปกรณ์ล็อคครบชุด </t>
  </si>
  <si>
    <t xml:space="preserve">ประตูบานเปิดคู่ ขนาด 1.80x2.70 ม. พร้อมกระจกติดตายกระจกอบนิรภัย หนา 10 มม. วงกบอะลูมิเนียมอบดำ ขนาด 0.95x2.70 ม. ตามแบบ พร้อมมือจับและอุปกรณ์ล็อคครบชุด </t>
  </si>
  <si>
    <t xml:space="preserve">ประตูบานเปิดคู่ ขนาด 1.80x2.70 ม. พร้อมกระจกติดตายกระจกอบนิรภัย หนา 10 มม. วงกบอะลูมิเนียมอบดำ ขนาด 1.35x2.70 ม. ตามแบบ พร้อมมือจับและอุปกรณ์ล็อคครบชุด </t>
  </si>
  <si>
    <t xml:space="preserve">ประตูบานเปิดเดียว ขนาด 1.00x2.40 ม. ตามแบบ พร้อมมือจับและอุปกรณ์ล็อคครบชุด </t>
  </si>
  <si>
    <t xml:space="preserve">ประตูบานเดี่ยว ขนาด 1.00x2.40 ม. พร้อมกระจกติดตายกระจกอบนิรภัย หนา 10 มม. วงกบอะลูมิเนียมอบดำ ขนาด 2.26x2.40 ม. ตามแบบ พร้อมมือจับและอุปกรณ์ล็อคครบชุด </t>
  </si>
  <si>
    <t xml:space="preserve">ประตูบานเลื่อนสลับ ขนาด 1.57x2.40 ม. พร้อมกระจกติดตายกระจกอบนิรภัย หนา 10 มม. วงกบอะลูมิเนียมอบดำ ขนาด 2.56x2.40 ม. ตามแบบ พร้อมมือจับและอุปกรณ์ล็อคครบชุด </t>
  </si>
  <si>
    <t xml:space="preserve">ประตูบานเดี่ยว ขนาด 1.00x2.40 ม. พร้อมกระจกติดตายกระจกอบนิรภัย หนา 10 มม. วงกบอะลูมิเนียมอบดำ ขนาด 2.75x2.40 ม. ตามแบบ พร้อมมือจับและอุปกรณ์ล็อคครบชุด </t>
  </si>
  <si>
    <t xml:space="preserve">ประตูบานเดี่ยว ขนาด 1.00x2.40 ม. พร้อมกระจกติดตายกระจกอบนิรภัย หนา 10 มม. วงกบอะลูมิเนียมอบดำ ขนาด 0.85x2.40 ม. ตามแบบ พร้อมมือจับและอุปกรณ์ล็อคครบชุด </t>
  </si>
  <si>
    <t xml:space="preserve">ประตูบานเปิดเดียว ขนาด 0.90x2.20 ม. ตามแบบ พร้อมมือจับและอุปกรณ์ล็อคครบชุด </t>
  </si>
  <si>
    <t xml:space="preserve">ประตูบานเปิดคู่ กระจกอบนิรภัย หนา 10 มม. วงกบอะลูมิเนียมอบดำ ขนาด 1.60x2.40 ม. ตามแบบ พร้อมมือจับและอุปกรณ์ล็อคครบชุด </t>
  </si>
  <si>
    <t xml:space="preserve">ประตูบานเลื่อน ซ่อนในผนัง ขนาด 1.00x2.40 ม. ตามแบบ พร้อมมือจับและอุปกรณ์ล็อคครบชุด  </t>
  </si>
  <si>
    <t xml:space="preserve">ประตูเปิด-ปิด อัตโนมัติ ขนาด 2.40x2.40 ม.พร้อมกระจกติดตายกระจกอบนิรภัย หนา 10 มม. วงกบอะลูมิเนียมอบดำ ขนาด 3.60x2.40 ม. ตามแบบ พร้อมอุปกรณ์ล็อคครบชุด </t>
  </si>
  <si>
    <t xml:space="preserve">ประตูบานเดี่ยว ขนาด 1.00x2.40 ม. พร้อมกระจกติดตายกระจกอบนิรภัย หนา 10 มม. วงกบอะลูมิเนียมอบดำ ขนาด 2.85x2.40 ม. ตามแบบ พร้อมมือจับและอุปกรณ์ล็อคครบชุด </t>
  </si>
  <si>
    <t xml:space="preserve">ประตูบานเดี่ยว ขนาด 1.00x2.40 ม. พร้อมกระจกติดตายกระจกอบนิรภัย หนา 10 มม. วงกบอะลูมิเนียมอบดำ ขนาด 5.10x2.40 ม. ตามแบบ พร้อมมือจับและอุปกรณ์ล็อคครบชุด </t>
  </si>
  <si>
    <t xml:space="preserve">ประตูบานเดี่ยว ขนาด 1.00x2.40 ม. พร้อมกระจกติดตายกระจกอบนิรภัย หนา 10 มม. วงกบอะลูมิเนียมอบดำ ขนาด 3.97x2.40 ม. ตามแบบ พร้อมมือจับและอุปกรณ์ล็อคครบชุด </t>
  </si>
  <si>
    <t xml:space="preserve">ประตูบานเลื่อน ซ่อนในผนัง ขนาด 1.00x2.40 ม. ตามแบบ พร้อมมือจับและอุปกรณ์ล็อคครบชุด </t>
  </si>
  <si>
    <t xml:space="preserve">ประตูบานเดี่ยว ขนาด 1.00x2.40 ม. พร้อมกระจกติดตายกระจกอบนิรภัย หนา 10 มม. วงกบอะลูมิเนียมอบดำ ขนาด 0.45x2.40 ม. ตามแบบ พร้อมมือจับและอุปกรณ์ล็อคครบชุด </t>
  </si>
  <si>
    <t xml:space="preserve">ประตูบานเปิดคู่ ขนาด 1.80x2.70 ม. พร้อมกระจกติดตายกระจกอบนิรภัย หนา 10 มม. วงกบอะลูมิเนียมอบดำ ขนาด 1.20x2.40 ม. ตามแบบ พร้อมมือจับและอุปกรณ์ล็อคครบชุด </t>
  </si>
  <si>
    <t xml:space="preserve">ประตูบานเดี่ยว ขนาด 1.00x2.40 ม. พร้อมกระจกติดตายกระจกอบนิรภัย หนา 10 มม. วงกบอะลูมิเนียมอบดำ ขนาด 2.60x2.40 ม. ตามแบบ พร้อมมือจับและอุปกรณ์ล็อคครบชุด </t>
  </si>
  <si>
    <t xml:space="preserve">ประตูบานเดี่ยว ขนาด 1.00x2.40 ม. พร้อมกระจกติดตายกระจกอบนิรภัย หนา 10 มม. วงกบอะลูมิเนียมอบดำ ขนาด 1.70x2.40 ม. ตามแบบ พร้อมมือจับและอุปกรณ์ล็อคครบชุด </t>
  </si>
  <si>
    <t xml:space="preserve">ประตูบานเปิดคู่ ขนาด 1.60x2.70 ม. พร้อมกระจกติดตายกระจกอบนิรภัย หนา 10 มม. วงกบอะลูมิเนียมอบดำ ขนาด 5.95x2.40 ม. ตามแบบ พร้อมมือจับและอุปกรณ์ล็อคครบชุด </t>
  </si>
  <si>
    <t xml:space="preserve">ประตูบานเดี่ยว ขนาด 1.00x2.40 ม. พร้อมกระจกติดตายกระจกอบนิรภัย หนา 10 มม. วงกบอะลูมิเนียมอบดำ ขนาด 1.25x2.40 ม. ตามแบบ พร้อมมือจับและอุปกรณ์ล็อคครบชุด </t>
  </si>
  <si>
    <t xml:space="preserve">ประตูบานเปิด คู่ 2 ชุด ขนาด 2.00x2.70 ม. พร้อมกระจกติดตายกระจกอบนิรภัย หนา 10 มม. วงกบอะลูมิเนียมอบดำ ขนาด 4.03x2.70 ม. ตามแบบ พร้อมมือจับและอุปกรณ์ล็อคครบชุด </t>
  </si>
  <si>
    <t xml:space="preserve">ประตูบานเปิดเดี่ยว ขนาด 1.00x2.40 ม. พร้อมกระจกติดตายกระจกอบนิรภัย หนา 10 มม. วงกบอะลูมิเนียมอบดำ ขนาด 2.43x2.40 ม. ตามแบบ พร้อมมือจับและอุปกรณ์ล็อคครบชุด </t>
  </si>
  <si>
    <t xml:space="preserve">ประตูบานเปิดเดียว กระจกติดตายกระจกอบนิรภัย หนา 8 มม. วงกบและกรอบบาน อะลูมิเนียมอบดำ  ขนาด 0.80x2.40 ม. ตามแบบ พร้อมมือจับและอุปกรณ์ล็อคครบชุด </t>
  </si>
  <si>
    <t xml:space="preserve">ประตูบานเปิดเดี่ยว กระจกติดตายกระจกอบนิรภัย หนา 8 มม. วงกบและกรอบบาน อะลูมิเนียมอบดำ ขนาด 1.00x2.40 ม. ตามแบบ พร้อมมือจับและอุปกรณ์ล็อคครบชุด </t>
  </si>
  <si>
    <t xml:space="preserve">ประตูบานเปิดเดี่ยว ขนาด 1.10x2.20 ม. ตามแบบ พร้อมมือจับและอุปกรณ์ล็อคครบชุด </t>
  </si>
  <si>
    <t xml:space="preserve">ประตูบานเลื่อนเดี่ยว ขนาด 1.00x2.25 ม. ตามแบบ พร้อมมือจับและอุปกรณ์ล็อคครบชุด </t>
  </si>
  <si>
    <t xml:space="preserve">ประตูบานเดี่ยว ขนาด 1.00x2.40 ม. พร้อมกระจกติดตายกระจกอบนิรภัย หนา 10 มม. วงกบอะลูมิเนียมอบดำ ขนาด 6.20x2.40 ม. ตามแบบ พร้อมมือจับและอุปกรณ์ล็อคครบชุด </t>
  </si>
  <si>
    <t xml:space="preserve">ป้ายชื่อห้อง หน่วยงาน สแตนเลสกัดกรด ทำสี ทั้งโครงการ ระบุชื่อภายหลัง </t>
  </si>
  <si>
    <t>โคมไฟดาวน์ไลท์ ชนิดติดลอย ขนาด 133x133x190 มม. พร้อมหลอด E27 MAX 20W สีเทา ติดตั้งตามแบบ และมาตรฐานผู้ผลิต</t>
  </si>
  <si>
    <t>โคมไฟดาวน์ไลท์ ชนิดฝังฝ้าเพดาน ขนาด 107x107x132 มม. พร้อมหลอด GU10 MAX 50W สีขาว ติดตั้งตามแบบ และมาตรฐานผู้ผลิต</t>
  </si>
  <si>
    <t>โคมไฟดาวน์ไลท์ ชนิดฝังฝ้าเพดาน ขนาด 107x107x132 มม. พร้อมหลอด GU10 MAX 50W สีดำ ติดตั้งตามแบบ และมาตรฐานผู้ผลิต</t>
  </si>
  <si>
    <t>โคมไฟดาวน์ไลท์ ชนิดฝังฝ้าเพดาน ขนาด 210x107x132 มม. พร้อมหลอด GU10x2 MAX 50W สีขาว ติดตั้งตามแบบ และมาตรฐานผู้ผลิต</t>
  </si>
  <si>
    <t xml:space="preserve">โคมไฟดาวน์ไลท์ ชนิดฝังฝ้าเพดาน ขนาด ศก. 105x45 มม. พร้อมหลอด GU10 MAX 50W สีขาว ติดตั้งตามแบบ และมาตรฐานผู้ผลิต </t>
  </si>
  <si>
    <t xml:space="preserve">โคมไฟดาวน์ไลท์ ชนิดฝังฝ้าเพดาน ขนาด ศก. 105x45 มม. พร้อมหลอด GU10 MAX 50W สีดำ ติดตั้งตามแบบ และมาตรฐานผู้ผลิต </t>
  </si>
  <si>
    <t xml:space="preserve">โคมไฟดาวน์ไลท์ ชนิดติดลอย ขนาด 160x81x150 มม. พร้อมหลอด GU10x2 MAX 50W สีขาว ติดตั้งตามแบบ และมาตรฐานผู้ผลิต </t>
  </si>
  <si>
    <t xml:space="preserve">โคมไฟดาวน์ไลท์  ชนิดฝังฝ้าเพดาน ขนาด 154x154x190 มม. พร้อมหลอด E27 MAX 20W สีขาว ติดตั้งตามแบบ และมาตรฐานผู้ผลิต </t>
  </si>
  <si>
    <t xml:space="preserve">โคมไฟดาวน์ไลท์ ชนิดฝังฝ้าเพดาน ขนาด 154x154x190 มม. พร้อมหลอด E27 MAX 20W สีเทา ติดตั้งตามแบบ และมาตรฐานผู้ผลิต </t>
  </si>
  <si>
    <t xml:space="preserve">โคมไฟดาวน์ไลท์ ชนิดฝังฝ้าเพดาน ขนาด 288x154x190 มม. พร้อมหลอด E27x2 MAX 20W สีขาว ติดตั้งตามแบบ และมาตรฐานผู้ผลิต </t>
  </si>
  <si>
    <t xml:space="preserve">โคมไฟดาวน์ไลท์ ชนิดฝังฝ้าเพดาน ขนาด 288x154x190 มม. พร้อมหลอด E27x2 MAX 20W สีเทา ติดตั้งตามแบบ และมาตรฐานผู้ผลิต </t>
  </si>
  <si>
    <t xml:space="preserve">โคมไฟฟลูออเรสเซนต์ ชนิดแขวนฝ้า ขนาด 1225x132x1570 มม. พร้อมหลอด T5x2 MAX 28W สีดำ ติดตั้งตามแบบ และมาตรฐานผู้ผลิต </t>
  </si>
  <si>
    <t xml:space="preserve">โคมไฟฟลูออเรสเซนต์ ชนิดแขวนฝ้า ขนาด 1225x132x1570 มม. 3 ชุด ต่อกันพร้อมหลอด T5 MAX 28W สีขาว หุ้มโคมด้วย สติกเกอร์แร็พ สีน้ำเงิน  ติดตั้งตามแบบ และมาตรฐานผู้ผลิต </t>
  </si>
  <si>
    <t xml:space="preserve">โคมไฟฟลูออเรสเซนต์ ชนิดแขวนฝ้า ขนาด 1225x132x1570 มม. 5 ชุด ต่อกันพร้อมหลอด T5 MAX 28W สีขาว หุ้มโคมด้วย สติกเกอร์แร็พ สีน้ำเงิน  ติดตั้งตามแบบ และมาตรฐานผู้ผลิต </t>
  </si>
  <si>
    <t xml:space="preserve">โคมไฟฟลูออเรสเซนต์ ชนิดแขวนฝ้า ขนาด 1225x132x1570 มม. พร้อมหลอด T5 MAX 28W สีเทา  ติดตั้งตามแบบ และมาตรฐานผู้ผลิต </t>
  </si>
  <si>
    <t xml:space="preserve">โคมไฟฟลูออเรสเซนต์ ชนิดแขวนฝ้า ขนาด 1225x132x1570 มม. พร้อมหลอด T5 MAX 28W สีขาว  ติดตั้งตามแบบ และมาตรฐานผู้ผลิต </t>
  </si>
  <si>
    <t xml:space="preserve">โคมไฟฟลูออเรสเซนต์ ชนิดแขวนฝ้า ขนาด 1225x132x1570 มม. พร้อมหลอด T5 MAX 28W สีขาว หุ้มโคมด้วย สติกเกอร์แร็พ สีน้ำเงิน  ติดตั้งตามแบบ และมาตรฐานผู้ผลิต </t>
  </si>
  <si>
    <t xml:space="preserve">โคมไฟฟลูออเรสเซนต์ ชนิดแขวนฝ้า ขนาด 1225x132x1570 มม. พร้อมหลอด T5x2 MAX 28W สีเทา ติดตั้งตามแบบ และมาตรฐานผู้ผลิต </t>
  </si>
  <si>
    <t xml:space="preserve">โคมไฟฟลูออเรสเซนต์ ชนิดแขวนฝ้า ขนาด 1225x132x1570 มม. พร้อมหลอด T5x2 MAX 28W สีขาว ติดตั้งตามแบบ และมาตรฐานผู้ผลิต </t>
  </si>
  <si>
    <t>2.3.1</t>
  </si>
  <si>
    <t>2.3.2</t>
  </si>
  <si>
    <t>2.3.3</t>
  </si>
  <si>
    <t>โซฟา 2 ที่นั่ง ไม่มีพนักหลัง ขนาด 120x60x42.5 ซม.</t>
  </si>
  <si>
    <t>อาร์มแชร์ ขนาด 72.4x77.8x66.4 ซม.</t>
  </si>
  <si>
    <t>FA-83.2</t>
  </si>
  <si>
    <t xml:space="preserve">ประมาณราคาตามแบบ ปร. 4 จำนวน 40 แผ่น           </t>
  </si>
  <si>
    <t xml:space="preserve">ป้ายชื่อสติกเกอร์ DIE CUT ตามแบบขยายป้าย TBS
</t>
  </si>
  <si>
    <t>5.7.24</t>
  </si>
  <si>
    <t>5.7.25</t>
  </si>
  <si>
    <t>5.7.26</t>
  </si>
  <si>
    <t>5.7.27</t>
  </si>
  <si>
    <t>5.7.28</t>
  </si>
  <si>
    <t>5.7.29</t>
  </si>
  <si>
    <t>5.7.30</t>
  </si>
  <si>
    <t>5.7.31</t>
  </si>
  <si>
    <t>5.7.32</t>
  </si>
  <si>
    <t>5.7.33</t>
  </si>
  <si>
    <t>5.7.34</t>
  </si>
  <si>
    <t>5.7.35</t>
  </si>
  <si>
    <t>5.7.36</t>
  </si>
  <si>
    <t>5.7.37</t>
  </si>
  <si>
    <t>หมวดงานระบบไฟฟ้าและแสงสว่าง</t>
  </si>
  <si>
    <t>รวมราคาหมวดหมวดงานระบบไฟฟ้าและแสงสว่าง</t>
  </si>
  <si>
    <t xml:space="preserve">ประมาณราคาตามแบบ ปร. 4 จำนวน 8  แผ่น           </t>
  </si>
  <si>
    <t>เต้ารับเดี่ยวมีกราวด์ 3 ขา พร้อมม่านนิรภัย +  เต้ารับคอมพิวเตอร์ Cat6ชนิดฝังพื้น</t>
  </si>
  <si>
    <t>6.1.1</t>
  </si>
  <si>
    <t>6.2.1</t>
  </si>
  <si>
    <t>7.2.1</t>
  </si>
  <si>
    <t>7.3.1</t>
  </si>
  <si>
    <t>7.1.1</t>
  </si>
  <si>
    <t>7.1.2</t>
  </si>
  <si>
    <t>7.3.2</t>
  </si>
  <si>
    <t>7.3.3</t>
  </si>
  <si>
    <t>Blank_form</t>
  </si>
  <si>
    <t>เห็นชอบ     ...............................................</t>
  </si>
  <si>
    <t>(.............................................)</t>
  </si>
  <si>
    <t>คณะกรรมการกำหนดราคากลาง</t>
  </si>
  <si>
    <t>ประธานกรรมการ..................................................</t>
  </si>
  <si>
    <t>กรรมการ............................................................</t>
  </si>
  <si>
    <t>ผู้ประมาณการ........................................................</t>
  </si>
  <si>
    <t>(..................................................)</t>
  </si>
  <si>
    <t>กรรมการ...............................................................</t>
  </si>
  <si>
    <t>กรรมการ…........................................................</t>
  </si>
  <si>
    <t>กรรมการ..........................................................</t>
  </si>
  <si>
    <t>กรรมการ…......................................................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</si>
</sst>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_-;\-* #,##0.0000_-;_-* &quot;-&quot;??_-;_-@_-"/>
    <numFmt numFmtId="166" formatCode="_-* #,##0_-;\-* #,##0_-;_-* &quot;-&quot;??_-;_-@_-"/>
    <numFmt numFmtId="167" formatCode="[$-107041E]d\ mmmm\ yyyy;@"/>
    <numFmt numFmtId="168" formatCode="0.0"/>
    <numFmt numFmtId="169" formatCode="0.000"/>
  </numFmts>
  <fonts count="47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"/>
      <color indexed="1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.5"/>
      <color theme="1"/>
      <name val="TH SarabunPSK"/>
      <family val="2"/>
    </font>
    <font>
      <sz val="12"/>
      <color theme="1"/>
      <name val="TH SarabunPSK"/>
      <family val="2"/>
    </font>
    <font>
      <sz val="12"/>
      <color theme="1"/>
      <name val="Cordia New"/>
      <family val="2"/>
    </font>
    <font>
      <b/>
      <sz val="12"/>
      <color theme="1"/>
      <name val="TH SarabunPSK"/>
      <family val="2"/>
    </font>
    <font>
      <b/>
      <i/>
      <sz val="12"/>
      <color theme="1"/>
      <name val="TH SarabunPSK"/>
      <family val="2"/>
    </font>
    <font>
      <sz val="12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i/>
      <sz val="11"/>
      <color theme="1"/>
      <name val="TH SarabunPSK"/>
      <family val="2"/>
    </font>
    <font>
      <b/>
      <sz val="11"/>
      <color indexed="10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b/>
      <sz val="10"/>
      <name val="TH SarabunPSK"/>
      <family val="2"/>
    </font>
    <font>
      <b/>
      <sz val="10"/>
      <color theme="1"/>
      <name val="TH SarabunPSK"/>
      <family val="2"/>
    </font>
    <font>
      <sz val="9"/>
      <name val="TH SarabunPSK"/>
      <family val="2"/>
    </font>
    <font>
      <sz val="8"/>
      <name val="TH SarabunPSK"/>
      <family val="2"/>
    </font>
    <font>
      <sz val="8"/>
      <color theme="1"/>
      <name val="TH SarabunPSK"/>
      <family val="2"/>
    </font>
    <font>
      <sz val="9"/>
      <color theme="1"/>
      <name val="TH SarabunPSK"/>
      <family val="2"/>
    </font>
    <font>
      <b/>
      <sz val="8"/>
      <name val="TH SarabunPSK"/>
      <family val="2"/>
    </font>
    <font>
      <b/>
      <sz val="8"/>
      <color theme="1"/>
      <name val="TH SarabunPSK"/>
      <family val="2"/>
    </font>
    <font>
      <b/>
      <i/>
      <sz val="10"/>
      <name val="TH SarabunPSK"/>
      <family val="2"/>
    </font>
    <font>
      <b/>
      <i/>
      <sz val="10"/>
      <color theme="1"/>
      <name val="TH SarabunPSK"/>
      <family val="2"/>
    </font>
    <font>
      <sz val="12"/>
      <name val="Cordia New"/>
      <family val="2"/>
    </font>
    <font>
      <sz val="18"/>
      <color theme="1"/>
      <name val="TH SarabunPSK"/>
      <family val="2"/>
    </font>
    <font>
      <sz val="10"/>
      <name val="Cordia New"/>
      <family val="2"/>
    </font>
    <font>
      <sz val="10"/>
      <color theme="1"/>
      <name val="Cordia New"/>
      <family val="2"/>
    </font>
    <font>
      <sz val="11"/>
      <name val="Cordia New"/>
      <family val="2"/>
    </font>
    <font>
      <sz val="11"/>
      <color theme="1"/>
      <name val="Cordia New"/>
      <family val="2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3">
    <xf numFmtId="0" fontId="0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4">
    <xf numFmtId="0" fontId="0" fillId="0" borderId="0" xfId="0"/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 applyAlignment="1">
      <alignment horizontal="center"/>
    </xf>
    <xf numFmtId="0" fontId="11" fillId="0" borderId="6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/>
    <xf numFmtId="4" fontId="11" fillId="0" borderId="9" xfId="0" applyNumberFormat="1" applyFont="1" applyBorder="1" applyAlignment="1">
      <alignment horizontal="right"/>
    </xf>
    <xf numFmtId="0" fontId="11" fillId="0" borderId="10" xfId="0" applyFont="1" applyBorder="1"/>
    <xf numFmtId="0" fontId="11" fillId="0" borderId="11" xfId="0" applyFont="1" applyBorder="1" applyAlignment="1">
      <alignment horizontal="center"/>
    </xf>
    <xf numFmtId="0" fontId="11" fillId="0" borderId="12" xfId="0" applyFont="1" applyBorder="1"/>
    <xf numFmtId="0" fontId="11" fillId="0" borderId="11" xfId="0" applyFont="1" applyBorder="1"/>
    <xf numFmtId="0" fontId="11" fillId="0" borderId="13" xfId="0" applyFont="1" applyBorder="1"/>
    <xf numFmtId="4" fontId="11" fillId="0" borderId="13" xfId="0" applyNumberFormat="1" applyFont="1" applyBorder="1"/>
    <xf numFmtId="0" fontId="11" fillId="0" borderId="1" xfId="0" applyFont="1" applyBorder="1"/>
    <xf numFmtId="0" fontId="11" fillId="0" borderId="14" xfId="0" applyFont="1" applyBorder="1" applyAlignment="1">
      <alignment horizontal="center"/>
    </xf>
    <xf numFmtId="0" fontId="11" fillId="0" borderId="15" xfId="0" applyFont="1" applyBorder="1"/>
    <xf numFmtId="0" fontId="11" fillId="0" borderId="7" xfId="0" applyFont="1" applyBorder="1"/>
    <xf numFmtId="0" fontId="11" fillId="0" borderId="16" xfId="0" applyFont="1" applyBorder="1"/>
    <xf numFmtId="0" fontId="11" fillId="0" borderId="17" xfId="0" applyFont="1" applyBorder="1"/>
    <xf numFmtId="4" fontId="11" fillId="0" borderId="0" xfId="0" applyNumberFormat="1" applyFont="1"/>
    <xf numFmtId="4" fontId="11" fillId="0" borderId="7" xfId="0" applyNumberFormat="1" applyFont="1" applyBorder="1"/>
    <xf numFmtId="4" fontId="12" fillId="0" borderId="18" xfId="0" applyNumberFormat="1" applyFont="1" applyBorder="1"/>
    <xf numFmtId="4" fontId="11" fillId="0" borderId="11" xfId="0" applyNumberFormat="1" applyFont="1" applyBorder="1"/>
    <xf numFmtId="0" fontId="13" fillId="0" borderId="0" xfId="0" applyFont="1"/>
    <xf numFmtId="165" fontId="5" fillId="2" borderId="7" xfId="8" applyNumberFormat="1" applyFont="1" applyFill="1" applyBorder="1"/>
    <xf numFmtId="9" fontId="11" fillId="0" borderId="7" xfId="0" applyNumberFormat="1" applyFont="1" applyBorder="1"/>
    <xf numFmtId="9" fontId="11" fillId="0" borderId="18" xfId="0" applyNumberFormat="1" applyFont="1" applyBorder="1"/>
    <xf numFmtId="0" fontId="11" fillId="0" borderId="18" xfId="0" applyFont="1" applyBorder="1" applyAlignment="1">
      <alignment horizontal="center"/>
    </xf>
    <xf numFmtId="0" fontId="11" fillId="0" borderId="18" xfId="0" applyFont="1" applyBorder="1"/>
    <xf numFmtId="0" fontId="11" fillId="0" borderId="0" xfId="0" applyFont="1" applyBorder="1"/>
    <xf numFmtId="0" fontId="11" fillId="0" borderId="0" xfId="0" applyFont="1" applyBorder="1" applyAlignment="1"/>
    <xf numFmtId="0" fontId="13" fillId="0" borderId="0" xfId="0" applyFont="1" applyBorder="1"/>
    <xf numFmtId="0" fontId="11" fillId="0" borderId="0" xfId="0" applyFont="1" applyAlignment="1"/>
    <xf numFmtId="0" fontId="10" fillId="0" borderId="0" xfId="0" applyFont="1" applyFill="1"/>
    <xf numFmtId="0" fontId="12" fillId="0" borderId="0" xfId="0" applyFont="1" applyFill="1" applyAlignment="1">
      <alignment horizontal="center"/>
    </xf>
    <xf numFmtId="0" fontId="11" fillId="0" borderId="11" xfId="0" applyFont="1" applyBorder="1" applyAlignment="1">
      <alignment horizontal="center" vertical="top"/>
    </xf>
    <xf numFmtId="165" fontId="5" fillId="2" borderId="16" xfId="8" applyNumberFormat="1" applyFont="1" applyFill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4" fillId="0" borderId="0" xfId="0" applyFont="1" applyFill="1" applyAlignment="1">
      <alignment horizontal="left" vertical="center"/>
    </xf>
    <xf numFmtId="165" fontId="5" fillId="2" borderId="7" xfId="8" applyNumberFormat="1" applyFont="1" applyFill="1" applyBorder="1" applyAlignment="1">
      <alignment vertical="top"/>
    </xf>
    <xf numFmtId="0" fontId="11" fillId="0" borderId="7" xfId="0" applyFont="1" applyBorder="1" applyAlignment="1">
      <alignment vertical="top"/>
    </xf>
    <xf numFmtId="4" fontId="11" fillId="0" borderId="7" xfId="0" applyNumberFormat="1" applyFont="1" applyBorder="1" applyAlignment="1">
      <alignment vertical="top"/>
    </xf>
    <xf numFmtId="0" fontId="11" fillId="0" borderId="11" xfId="0" applyFont="1" applyBorder="1" applyAlignment="1">
      <alignment vertical="top"/>
    </xf>
    <xf numFmtId="0" fontId="11" fillId="0" borderId="0" xfId="0" applyFont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Fill="1" applyAlignment="1">
      <alignment vertical="top"/>
    </xf>
    <xf numFmtId="0" fontId="18" fillId="0" borderId="12" xfId="0" applyFont="1" applyBorder="1"/>
    <xf numFmtId="0" fontId="10" fillId="0" borderId="0" xfId="0" applyFont="1" applyFill="1" applyAlignment="1">
      <alignment vertical="top" wrapText="1"/>
    </xf>
    <xf numFmtId="0" fontId="11" fillId="0" borderId="11" xfId="0" applyFont="1" applyBorder="1" applyAlignment="1">
      <alignment horizontal="center"/>
    </xf>
    <xf numFmtId="0" fontId="22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top"/>
    </xf>
    <xf numFmtId="0" fontId="11" fillId="0" borderId="17" xfId="0" applyFont="1" applyBorder="1" applyAlignment="1">
      <alignment vertical="top"/>
    </xf>
    <xf numFmtId="0" fontId="11" fillId="0" borderId="15" xfId="0" applyFont="1" applyBorder="1" applyAlignment="1">
      <alignment horizontal="center" vertical="top"/>
    </xf>
    <xf numFmtId="165" fontId="5" fillId="2" borderId="10" xfId="8" applyNumberFormat="1" applyFont="1" applyFill="1" applyBorder="1" applyAlignment="1">
      <alignment vertical="top"/>
    </xf>
    <xf numFmtId="0" fontId="14" fillId="0" borderId="0" xfId="0" applyFont="1" applyFill="1" applyBorder="1" applyAlignment="1">
      <alignment vertical="center"/>
    </xf>
    <xf numFmtId="164" fontId="14" fillId="0" borderId="0" xfId="1" applyFont="1" applyFill="1" applyAlignment="1">
      <alignment horizontal="right"/>
    </xf>
    <xf numFmtId="0" fontId="14" fillId="0" borderId="0" xfId="0" applyFont="1" applyFill="1" applyAlignment="1"/>
    <xf numFmtId="0" fontId="15" fillId="0" borderId="0" xfId="0" applyFont="1" applyFill="1" applyAlignment="1"/>
    <xf numFmtId="0" fontId="7" fillId="0" borderId="0" xfId="0" applyFont="1" applyFill="1" applyAlignment="1">
      <alignment vertical="top"/>
    </xf>
    <xf numFmtId="0" fontId="23" fillId="0" borderId="0" xfId="0" applyFont="1" applyFill="1" applyAlignment="1">
      <alignment horizontal="left" vertical="top"/>
    </xf>
    <xf numFmtId="0" fontId="22" fillId="0" borderId="0" xfId="0" applyFont="1" applyFill="1" applyAlignment="1">
      <alignment horizontal="left" vertical="top"/>
    </xf>
    <xf numFmtId="0" fontId="24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top"/>
    </xf>
    <xf numFmtId="0" fontId="2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top"/>
    </xf>
    <xf numFmtId="164" fontId="11" fillId="0" borderId="0" xfId="1" applyFont="1"/>
    <xf numFmtId="0" fontId="34" fillId="0" borderId="0" xfId="0" applyFont="1" applyFill="1" applyBorder="1" applyAlignment="1">
      <alignment horizontal="center" vertical="top"/>
    </xf>
    <xf numFmtId="164" fontId="29" fillId="0" borderId="20" xfId="1" applyNumberFormat="1" applyFont="1" applyFill="1" applyBorder="1" applyAlignment="1">
      <alignment horizontal="center" vertical="center"/>
    </xf>
    <xf numFmtId="164" fontId="29" fillId="0" borderId="21" xfId="1" applyNumberFormat="1" applyFont="1" applyFill="1" applyBorder="1" applyAlignment="1">
      <alignment horizontal="center" vertical="center"/>
    </xf>
    <xf numFmtId="164" fontId="29" fillId="0" borderId="22" xfId="1" applyNumberFormat="1" applyFont="1" applyFill="1" applyBorder="1" applyAlignment="1">
      <alignment horizontal="center" vertical="center"/>
    </xf>
    <xf numFmtId="164" fontId="29" fillId="0" borderId="21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/>
    </xf>
    <xf numFmtId="164" fontId="29" fillId="0" borderId="9" xfId="1" applyNumberFormat="1" applyFont="1" applyFill="1" applyBorder="1" applyAlignment="1">
      <alignment horizontal="center" vertical="center"/>
    </xf>
    <xf numFmtId="164" fontId="29" fillId="0" borderId="58" xfId="1" applyNumberFormat="1" applyFont="1" applyFill="1" applyBorder="1" applyAlignment="1">
      <alignment horizontal="right" vertical="top"/>
    </xf>
    <xf numFmtId="164" fontId="28" fillId="0" borderId="58" xfId="1" applyNumberFormat="1" applyFont="1" applyFill="1" applyBorder="1" applyAlignment="1">
      <alignment horizontal="left" vertical="top"/>
    </xf>
    <xf numFmtId="164" fontId="30" fillId="0" borderId="58" xfId="1" applyNumberFormat="1" applyFont="1" applyFill="1" applyBorder="1" applyAlignment="1">
      <alignment horizontal="right" vertical="center"/>
    </xf>
    <xf numFmtId="164" fontId="28" fillId="0" borderId="58" xfId="1" applyNumberFormat="1" applyFont="1" applyFill="1" applyBorder="1" applyAlignment="1">
      <alignment horizontal="right" vertical="center"/>
    </xf>
    <xf numFmtId="164" fontId="28" fillId="0" borderId="58" xfId="1" applyNumberFormat="1" applyFont="1" applyFill="1" applyBorder="1" applyAlignment="1">
      <alignment horizontal="right" vertical="top"/>
    </xf>
    <xf numFmtId="164" fontId="30" fillId="0" borderId="58" xfId="1" applyNumberFormat="1" applyFont="1" applyFill="1" applyBorder="1" applyAlignment="1">
      <alignment horizontal="left" vertical="center"/>
    </xf>
    <xf numFmtId="164" fontId="29" fillId="0" borderId="58" xfId="0" applyNumberFormat="1" applyFont="1" applyFill="1" applyBorder="1" applyAlignment="1">
      <alignment horizontal="right" vertical="top"/>
    </xf>
    <xf numFmtId="164" fontId="29" fillId="0" borderId="58" xfId="0" applyNumberFormat="1" applyFont="1" applyFill="1" applyBorder="1" applyAlignment="1">
      <alignment vertical="top"/>
    </xf>
    <xf numFmtId="0" fontId="25" fillId="0" borderId="61" xfId="0" applyFont="1" applyFill="1" applyBorder="1" applyAlignment="1">
      <alignment horizontal="center" vertical="top"/>
    </xf>
    <xf numFmtId="0" fontId="33" fillId="0" borderId="61" xfId="0" applyFont="1" applyFill="1" applyBorder="1" applyAlignment="1">
      <alignment horizontal="center" vertical="top"/>
    </xf>
    <xf numFmtId="0" fontId="28" fillId="0" borderId="61" xfId="0" applyFont="1" applyFill="1" applyBorder="1" applyAlignment="1">
      <alignment horizontal="left" vertical="top"/>
    </xf>
    <xf numFmtId="0" fontId="22" fillId="0" borderId="61" xfId="0" applyFont="1" applyFill="1" applyBorder="1" applyAlignment="1">
      <alignment horizontal="center" vertical="top"/>
    </xf>
    <xf numFmtId="0" fontId="25" fillId="0" borderId="62" xfId="0" applyFont="1" applyFill="1" applyBorder="1" applyAlignment="1">
      <alignment horizontal="center" vertical="top"/>
    </xf>
    <xf numFmtId="2" fontId="25" fillId="0" borderId="62" xfId="0" applyNumberFormat="1" applyFont="1" applyFill="1" applyBorder="1" applyAlignment="1">
      <alignment horizontal="center" vertical="top"/>
    </xf>
    <xf numFmtId="3" fontId="14" fillId="0" borderId="58" xfId="0" applyNumberFormat="1" applyFont="1" applyFill="1" applyBorder="1" applyAlignment="1">
      <alignment horizontal="right" vertical="top"/>
    </xf>
    <xf numFmtId="0" fontId="40" fillId="0" borderId="58" xfId="0" applyFont="1" applyFill="1" applyBorder="1" applyAlignment="1">
      <alignment horizontal="left"/>
    </xf>
    <xf numFmtId="0" fontId="23" fillId="0" borderId="58" xfId="0" applyFont="1" applyFill="1" applyBorder="1" applyAlignment="1">
      <alignment horizontal="left" vertical="top"/>
    </xf>
    <xf numFmtId="164" fontId="23" fillId="0" borderId="0" xfId="0" applyNumberFormat="1" applyFont="1" applyFill="1" applyAlignment="1">
      <alignment horizontal="left" vertical="top" indent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164" fontId="29" fillId="0" borderId="0" xfId="0" applyNumberFormat="1" applyFont="1" applyFill="1" applyBorder="1" applyAlignment="1">
      <alignment horizontal="left" vertical="center"/>
    </xf>
    <xf numFmtId="164" fontId="29" fillId="0" borderId="0" xfId="1" applyNumberFormat="1" applyFont="1" applyFill="1" applyBorder="1" applyAlignment="1">
      <alignment horizontal="left" vertical="center"/>
    </xf>
    <xf numFmtId="164" fontId="29" fillId="0" borderId="0" xfId="1" applyNumberFormat="1" applyFont="1" applyFill="1" applyAlignment="1">
      <alignment horizontal="left" vertical="center"/>
    </xf>
    <xf numFmtId="0" fontId="34" fillId="0" borderId="0" xfId="0" applyFont="1" applyFill="1" applyAlignment="1">
      <alignment horizontal="center" vertical="top"/>
    </xf>
    <xf numFmtId="164" fontId="29" fillId="0" borderId="0" xfId="0" applyNumberFormat="1" applyFont="1" applyFill="1" applyBorder="1" applyAlignment="1">
      <alignment horizontal="left"/>
    </xf>
    <xf numFmtId="164" fontId="29" fillId="0" borderId="59" xfId="1" applyNumberFormat="1" applyFont="1" applyFill="1" applyBorder="1" applyAlignment="1">
      <alignment horizontal="left" vertical="center"/>
    </xf>
    <xf numFmtId="164" fontId="28" fillId="0" borderId="58" xfId="1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64" fontId="29" fillId="0" borderId="58" xfId="0" applyNumberFormat="1" applyFont="1" applyFill="1" applyBorder="1" applyAlignment="1">
      <alignment horizontal="right" vertical="center"/>
    </xf>
    <xf numFmtId="164" fontId="29" fillId="0" borderId="58" xfId="1" applyNumberFormat="1" applyFont="1" applyFill="1" applyBorder="1" applyAlignment="1">
      <alignment horizontal="right" vertical="center"/>
    </xf>
    <xf numFmtId="164" fontId="31" fillId="0" borderId="58" xfId="1" applyNumberFormat="1" applyFont="1" applyFill="1" applyBorder="1" applyAlignment="1">
      <alignment horizontal="right" vertical="center"/>
    </xf>
    <xf numFmtId="0" fontId="22" fillId="0" borderId="58" xfId="0" applyFont="1" applyFill="1" applyBorder="1" applyAlignment="1">
      <alignment vertical="top"/>
    </xf>
    <xf numFmtId="0" fontId="23" fillId="0" borderId="58" xfId="0" applyFont="1" applyFill="1" applyBorder="1" applyAlignment="1">
      <alignment vertical="top"/>
    </xf>
    <xf numFmtId="164" fontId="31" fillId="0" borderId="58" xfId="0" applyNumberFormat="1" applyFont="1" applyFill="1" applyBorder="1" applyAlignment="1">
      <alignment horizontal="right" vertical="center"/>
    </xf>
    <xf numFmtId="0" fontId="22" fillId="0" borderId="58" xfId="0" applyFont="1" applyFill="1" applyBorder="1" applyAlignment="1">
      <alignment horizontal="left" vertical="top" indent="1"/>
    </xf>
    <xf numFmtId="0" fontId="22" fillId="0" borderId="58" xfId="0" quotePrefix="1" applyFont="1" applyFill="1" applyBorder="1" applyAlignment="1">
      <alignment horizontal="left" vertical="top" indent="1"/>
    </xf>
    <xf numFmtId="164" fontId="29" fillId="0" borderId="58" xfId="1" applyNumberFormat="1" applyFont="1" applyFill="1" applyBorder="1" applyAlignment="1">
      <alignment horizontal="left" vertical="center"/>
    </xf>
    <xf numFmtId="0" fontId="22" fillId="0" borderId="58" xfId="0" quotePrefix="1" applyFont="1" applyFill="1" applyBorder="1" applyAlignment="1">
      <alignment horizontal="left" vertical="top"/>
    </xf>
    <xf numFmtId="0" fontId="22" fillId="0" borderId="0" xfId="0" applyFont="1" applyFill="1" applyAlignment="1">
      <alignment horizontal="center" vertical="center"/>
    </xf>
    <xf numFmtId="164" fontId="29" fillId="0" borderId="0" xfId="0" applyNumberFormat="1" applyFont="1" applyFill="1" applyAlignment="1">
      <alignment horizontal="left" vertical="center"/>
    </xf>
    <xf numFmtId="0" fontId="37" fillId="0" borderId="61" xfId="0" applyFont="1" applyFill="1" applyBorder="1" applyAlignment="1">
      <alignment horizontal="center" vertical="top"/>
    </xf>
    <xf numFmtId="0" fontId="34" fillId="0" borderId="61" xfId="0" applyFont="1" applyFill="1" applyBorder="1" applyAlignment="1">
      <alignment horizontal="center" vertical="top" textRotation="90" wrapText="1"/>
    </xf>
    <xf numFmtId="0" fontId="34" fillId="0" borderId="61" xfId="0" applyFont="1" applyFill="1" applyBorder="1" applyAlignment="1">
      <alignment horizontal="center" vertical="top" textRotation="90"/>
    </xf>
    <xf numFmtId="0" fontId="35" fillId="0" borderId="62" xfId="0" applyFont="1" applyFill="1" applyBorder="1" applyAlignment="1">
      <alignment horizontal="center" vertical="center"/>
    </xf>
    <xf numFmtId="0" fontId="22" fillId="0" borderId="63" xfId="0" applyFont="1" applyFill="1" applyBorder="1" applyAlignment="1">
      <alignment vertical="top"/>
    </xf>
    <xf numFmtId="164" fontId="30" fillId="0" borderId="62" xfId="0" applyNumberFormat="1" applyFont="1" applyFill="1" applyBorder="1" applyAlignment="1">
      <alignment horizontal="center" vertical="center"/>
    </xf>
    <xf numFmtId="164" fontId="28" fillId="0" borderId="62" xfId="0" applyNumberFormat="1" applyFont="1" applyFill="1" applyBorder="1" applyAlignment="1">
      <alignment horizontal="center" vertical="top"/>
    </xf>
    <xf numFmtId="164" fontId="28" fillId="0" borderId="62" xfId="0" applyNumberFormat="1" applyFont="1" applyFill="1" applyBorder="1" applyAlignment="1">
      <alignment horizontal="center" vertical="center"/>
    </xf>
    <xf numFmtId="164" fontId="29" fillId="0" borderId="62" xfId="0" applyNumberFormat="1" applyFont="1" applyFill="1" applyBorder="1" applyAlignment="1">
      <alignment horizontal="center" vertical="top"/>
    </xf>
    <xf numFmtId="164" fontId="31" fillId="0" borderId="62" xfId="0" applyNumberFormat="1" applyFont="1" applyFill="1" applyBorder="1" applyAlignment="1">
      <alignment horizontal="center" vertical="center"/>
    </xf>
    <xf numFmtId="164" fontId="31" fillId="0" borderId="62" xfId="1" applyNumberFormat="1" applyFont="1" applyFill="1" applyBorder="1" applyAlignment="1">
      <alignment horizontal="center" vertical="center"/>
    </xf>
    <xf numFmtId="164" fontId="29" fillId="0" borderId="62" xfId="1" applyNumberFormat="1" applyFont="1" applyFill="1" applyBorder="1" applyAlignment="1">
      <alignment horizontal="center" vertical="top"/>
    </xf>
    <xf numFmtId="164" fontId="35" fillId="0" borderId="62" xfId="1" applyNumberFormat="1" applyFont="1" applyFill="1" applyBorder="1" applyAlignment="1">
      <alignment horizontal="center" vertical="top"/>
    </xf>
    <xf numFmtId="164" fontId="29" fillId="0" borderId="62" xfId="0" applyNumberFormat="1" applyFont="1" applyFill="1" applyBorder="1" applyAlignment="1">
      <alignment horizontal="left" vertical="center"/>
    </xf>
    <xf numFmtId="164" fontId="29" fillId="0" borderId="60" xfId="1" applyNumberFormat="1" applyFont="1" applyFill="1" applyBorder="1" applyAlignment="1">
      <alignment horizontal="left" vertical="center"/>
    </xf>
    <xf numFmtId="164" fontId="28" fillId="0" borderId="61" xfId="1" applyNumberFormat="1" applyFont="1" applyFill="1" applyBorder="1" applyAlignment="1">
      <alignment horizontal="left" vertical="center"/>
    </xf>
    <xf numFmtId="164" fontId="28" fillId="0" borderId="61" xfId="1" applyNumberFormat="1" applyFont="1" applyFill="1" applyBorder="1" applyAlignment="1">
      <alignment horizontal="left" vertical="top"/>
    </xf>
    <xf numFmtId="164" fontId="29" fillId="0" borderId="61" xfId="1" applyNumberFormat="1" applyFont="1" applyFill="1" applyBorder="1" applyAlignment="1">
      <alignment horizontal="right" vertical="top"/>
    </xf>
    <xf numFmtId="164" fontId="28" fillId="0" borderId="61" xfId="1" applyNumberFormat="1" applyFont="1" applyFill="1" applyBorder="1" applyAlignment="1">
      <alignment horizontal="right" vertical="center"/>
    </xf>
    <xf numFmtId="164" fontId="28" fillId="0" borderId="61" xfId="1" applyNumberFormat="1" applyFont="1" applyFill="1" applyBorder="1" applyAlignment="1">
      <alignment horizontal="right" vertical="top"/>
    </xf>
    <xf numFmtId="164" fontId="29" fillId="0" borderId="61" xfId="0" applyNumberFormat="1" applyFont="1" applyFill="1" applyBorder="1" applyAlignment="1">
      <alignment horizontal="right" vertical="top"/>
    </xf>
    <xf numFmtId="164" fontId="29" fillId="0" borderId="61" xfId="0" applyNumberFormat="1" applyFont="1" applyFill="1" applyBorder="1" applyAlignment="1">
      <alignment horizontal="right" vertical="center"/>
    </xf>
    <xf numFmtId="164" fontId="29" fillId="0" borderId="61" xfId="1" applyNumberFormat="1" applyFont="1" applyFill="1" applyBorder="1" applyAlignment="1">
      <alignment horizontal="right" vertical="center"/>
    </xf>
    <xf numFmtId="164" fontId="29" fillId="0" borderId="61" xfId="1" applyNumberFormat="1" applyFont="1" applyFill="1" applyBorder="1" applyAlignment="1">
      <alignment horizontal="left" vertical="center"/>
    </xf>
    <xf numFmtId="164" fontId="29" fillId="0" borderId="61" xfId="0" applyNumberFormat="1" applyFont="1" applyFill="1" applyBorder="1" applyAlignment="1">
      <alignment horizontal="left" vertical="top"/>
    </xf>
    <xf numFmtId="0" fontId="24" fillId="0" borderId="62" xfId="0" applyFont="1" applyFill="1" applyBorder="1" applyAlignment="1">
      <alignment horizontal="center" vertical="center"/>
    </xf>
    <xf numFmtId="0" fontId="25" fillId="0" borderId="62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2" fillId="0" borderId="62" xfId="0" applyFont="1" applyFill="1" applyBorder="1" applyAlignment="1">
      <alignment horizontal="center" vertical="center"/>
    </xf>
    <xf numFmtId="0" fontId="22" fillId="0" borderId="62" xfId="0" applyFont="1" applyFill="1" applyBorder="1" applyAlignment="1">
      <alignment horizontal="center" vertical="top"/>
    </xf>
    <xf numFmtId="0" fontId="22" fillId="0" borderId="62" xfId="0" applyFont="1" applyFill="1" applyBorder="1" applyAlignment="1">
      <alignment horizontal="left" vertical="center"/>
    </xf>
    <xf numFmtId="164" fontId="29" fillId="0" borderId="65" xfId="1" applyNumberFormat="1" applyFont="1" applyFill="1" applyBorder="1" applyAlignment="1">
      <alignment horizontal="left" vertical="center"/>
    </xf>
    <xf numFmtId="164" fontId="28" fillId="0" borderId="63" xfId="1" applyNumberFormat="1" applyFont="1" applyFill="1" applyBorder="1" applyAlignment="1">
      <alignment horizontal="left" vertical="center"/>
    </xf>
    <xf numFmtId="164" fontId="28" fillId="0" borderId="63" xfId="1" applyNumberFormat="1" applyFont="1" applyFill="1" applyBorder="1" applyAlignment="1">
      <alignment horizontal="left" vertical="top"/>
    </xf>
    <xf numFmtId="164" fontId="28" fillId="0" borderId="63" xfId="1" applyNumberFormat="1" applyFont="1" applyFill="1" applyBorder="1" applyAlignment="1">
      <alignment horizontal="right" vertical="center"/>
    </xf>
    <xf numFmtId="164" fontId="29" fillId="0" borderId="63" xfId="0" applyNumberFormat="1" applyFont="1" applyFill="1" applyBorder="1" applyAlignment="1">
      <alignment horizontal="right" vertical="center"/>
    </xf>
    <xf numFmtId="164" fontId="29" fillId="0" borderId="63" xfId="1" applyNumberFormat="1" applyFont="1" applyFill="1" applyBorder="1" applyAlignment="1">
      <alignment horizontal="right" vertical="center"/>
    </xf>
    <xf numFmtId="164" fontId="28" fillId="0" borderId="63" xfId="1" applyNumberFormat="1" applyFont="1" applyFill="1" applyBorder="1" applyAlignment="1">
      <alignment horizontal="right" vertical="top"/>
    </xf>
    <xf numFmtId="164" fontId="31" fillId="0" borderId="63" xfId="1" applyNumberFormat="1" applyFont="1" applyFill="1" applyBorder="1" applyAlignment="1">
      <alignment horizontal="right" vertical="center"/>
    </xf>
    <xf numFmtId="164" fontId="29" fillId="0" borderId="63" xfId="1" applyNumberFormat="1" applyFont="1" applyFill="1" applyBorder="1" applyAlignment="1">
      <alignment horizontal="left" vertical="center"/>
    </xf>
    <xf numFmtId="164" fontId="31" fillId="0" borderId="63" xfId="0" applyNumberFormat="1" applyFont="1" applyFill="1" applyBorder="1" applyAlignment="1">
      <alignment horizontal="right" vertical="center"/>
    </xf>
    <xf numFmtId="0" fontId="22" fillId="0" borderId="61" xfId="0" applyFont="1" applyFill="1" applyBorder="1" applyAlignment="1">
      <alignment horizontal="left" vertical="top"/>
    </xf>
    <xf numFmtId="164" fontId="30" fillId="0" borderId="62" xfId="1" applyNumberFormat="1" applyFont="1" applyFill="1" applyBorder="1" applyAlignment="1">
      <alignment horizontal="left" vertical="center"/>
    </xf>
    <xf numFmtId="164" fontId="28" fillId="0" borderId="62" xfId="1" applyNumberFormat="1" applyFont="1" applyFill="1" applyBorder="1" applyAlignment="1">
      <alignment horizontal="left" vertical="top"/>
    </xf>
    <xf numFmtId="164" fontId="38" fillId="0" borderId="62" xfId="1" applyNumberFormat="1" applyFont="1" applyFill="1" applyBorder="1" applyAlignment="1">
      <alignment horizontal="right" vertical="center"/>
    </xf>
    <xf numFmtId="164" fontId="39" fillId="0" borderId="62" xfId="0" applyNumberFormat="1" applyFont="1" applyFill="1" applyBorder="1" applyAlignment="1">
      <alignment horizontal="right" vertical="center"/>
    </xf>
    <xf numFmtId="164" fontId="30" fillId="0" borderId="62" xfId="1" applyNumberFormat="1" applyFont="1" applyFill="1" applyBorder="1" applyAlignment="1">
      <alignment horizontal="right" vertical="center"/>
    </xf>
    <xf numFmtId="164" fontId="31" fillId="0" borderId="62" xfId="1" applyNumberFormat="1" applyFont="1" applyFill="1" applyBorder="1" applyAlignment="1">
      <alignment horizontal="right" vertical="center"/>
    </xf>
    <xf numFmtId="164" fontId="30" fillId="0" borderId="62" xfId="1" applyNumberFormat="1" applyFont="1" applyFill="1" applyBorder="1" applyAlignment="1">
      <alignment horizontal="right" vertical="top"/>
    </xf>
    <xf numFmtId="164" fontId="28" fillId="0" borderId="62" xfId="1" applyNumberFormat="1" applyFont="1" applyFill="1" applyBorder="1" applyAlignment="1">
      <alignment horizontal="right" vertical="top"/>
    </xf>
    <xf numFmtId="164" fontId="31" fillId="0" borderId="62" xfId="0" applyNumberFormat="1" applyFont="1" applyFill="1" applyBorder="1" applyAlignment="1">
      <alignment horizontal="right" vertical="center"/>
    </xf>
    <xf numFmtId="164" fontId="29" fillId="0" borderId="62" xfId="1" applyNumberFormat="1" applyFont="1" applyFill="1" applyBorder="1" applyAlignment="1">
      <alignment horizontal="left" vertical="center"/>
    </xf>
    <xf numFmtId="0" fontId="24" fillId="0" borderId="62" xfId="0" applyFont="1" applyFill="1" applyBorder="1" applyAlignment="1">
      <alignment horizontal="left" vertical="center"/>
    </xf>
    <xf numFmtId="0" fontId="24" fillId="0" borderId="62" xfId="0" applyFont="1" applyFill="1" applyBorder="1" applyAlignment="1">
      <alignment horizontal="left" vertical="top"/>
    </xf>
    <xf numFmtId="0" fontId="25" fillId="0" borderId="62" xfId="0" applyFont="1" applyFill="1" applyBorder="1" applyAlignment="1">
      <alignment horizontal="left" vertical="top"/>
    </xf>
    <xf numFmtId="0" fontId="25" fillId="0" borderId="62" xfId="0" applyFont="1" applyFill="1" applyBorder="1" applyAlignment="1">
      <alignment horizontal="left" vertical="center"/>
    </xf>
    <xf numFmtId="0" fontId="22" fillId="0" borderId="62" xfId="0" applyFont="1" applyFill="1" applyBorder="1" applyAlignment="1">
      <alignment horizontal="left" vertical="top"/>
    </xf>
    <xf numFmtId="0" fontId="23" fillId="0" borderId="62" xfId="0" applyFont="1" applyFill="1" applyBorder="1" applyAlignment="1">
      <alignment horizontal="left" vertical="center"/>
    </xf>
    <xf numFmtId="0" fontId="27" fillId="0" borderId="62" xfId="0" applyFont="1" applyFill="1" applyBorder="1" applyAlignment="1">
      <alignment horizontal="left" vertical="center"/>
    </xf>
    <xf numFmtId="0" fontId="27" fillId="0" borderId="62" xfId="0" applyFont="1" applyFill="1" applyBorder="1" applyAlignment="1">
      <alignment horizontal="left" vertical="top"/>
    </xf>
    <xf numFmtId="0" fontId="14" fillId="0" borderId="62" xfId="0" applyFont="1" applyFill="1" applyBorder="1" applyAlignment="1">
      <alignment horizontal="left" vertical="top"/>
    </xf>
    <xf numFmtId="0" fontId="23" fillId="0" borderId="62" xfId="0" applyFont="1" applyFill="1" applyBorder="1" applyAlignment="1">
      <alignment horizontal="left" vertical="top"/>
    </xf>
    <xf numFmtId="0" fontId="16" fillId="0" borderId="62" xfId="0" applyFont="1" applyFill="1" applyBorder="1" applyAlignment="1">
      <alignment horizontal="left" vertical="center"/>
    </xf>
    <xf numFmtId="164" fontId="29" fillId="0" borderId="67" xfId="0" applyNumberFormat="1" applyFont="1" applyFill="1" applyBorder="1" applyAlignment="1">
      <alignment horizontal="left" vertical="center"/>
    </xf>
    <xf numFmtId="0" fontId="22" fillId="0" borderId="67" xfId="0" applyFont="1" applyFill="1" applyBorder="1" applyAlignment="1">
      <alignment horizontal="left" vertical="center"/>
    </xf>
    <xf numFmtId="164" fontId="29" fillId="0" borderId="67" xfId="1" applyNumberFormat="1" applyFont="1" applyFill="1" applyBorder="1" applyAlignment="1">
      <alignment horizontal="left" vertical="center"/>
    </xf>
    <xf numFmtId="164" fontId="31" fillId="0" borderId="68" xfId="0" applyNumberFormat="1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center" vertical="center"/>
    </xf>
    <xf numFmtId="164" fontId="29" fillId="0" borderId="69" xfId="0" applyNumberFormat="1" applyFont="1" applyFill="1" applyBorder="1" applyAlignment="1">
      <alignment horizontal="right" vertical="center"/>
    </xf>
    <xf numFmtId="164" fontId="29" fillId="0" borderId="70" xfId="0" applyNumberFormat="1" applyFont="1" applyFill="1" applyBorder="1" applyAlignment="1">
      <alignment horizontal="right" vertical="center"/>
    </xf>
    <xf numFmtId="164" fontId="29" fillId="0" borderId="71" xfId="0" applyNumberFormat="1" applyFont="1" applyFill="1" applyBorder="1" applyAlignment="1">
      <alignment horizontal="right" vertical="center"/>
    </xf>
    <xf numFmtId="164" fontId="39" fillId="0" borderId="68" xfId="0" applyNumberFormat="1" applyFont="1" applyFill="1" applyBorder="1" applyAlignment="1">
      <alignment horizontal="right" vertical="center"/>
    </xf>
    <xf numFmtId="0" fontId="23" fillId="0" borderId="68" xfId="0" applyFont="1" applyFill="1" applyBorder="1" applyAlignment="1">
      <alignment horizontal="left" vertical="center"/>
    </xf>
    <xf numFmtId="0" fontId="37" fillId="0" borderId="69" xfId="0" applyFont="1" applyFill="1" applyBorder="1" applyAlignment="1">
      <alignment horizontal="center" vertical="top"/>
    </xf>
    <xf numFmtId="164" fontId="31" fillId="0" borderId="72" xfId="0" applyNumberFormat="1" applyFont="1" applyFill="1" applyBorder="1" applyAlignment="1">
      <alignment horizontal="center" vertical="top"/>
    </xf>
    <xf numFmtId="0" fontId="23" fillId="0" borderId="26" xfId="0" applyFont="1" applyFill="1" applyBorder="1" applyAlignment="1">
      <alignment horizontal="center" vertical="top"/>
    </xf>
    <xf numFmtId="164" fontId="29" fillId="0" borderId="25" xfId="1" applyNumberFormat="1" applyFont="1" applyFill="1" applyBorder="1" applyAlignment="1">
      <alignment horizontal="right" vertical="top"/>
    </xf>
    <xf numFmtId="164" fontId="29" fillId="0" borderId="26" xfId="1" applyNumberFormat="1" applyFont="1" applyFill="1" applyBorder="1" applyAlignment="1">
      <alignment horizontal="right" vertical="top"/>
    </xf>
    <xf numFmtId="164" fontId="31" fillId="0" borderId="26" xfId="1" applyNumberFormat="1" applyFont="1" applyFill="1" applyBorder="1" applyAlignment="1">
      <alignment horizontal="right" vertical="top"/>
    </xf>
    <xf numFmtId="0" fontId="23" fillId="0" borderId="27" xfId="0" applyFont="1" applyFill="1" applyBorder="1" applyAlignment="1">
      <alignment horizontal="left" vertical="top"/>
    </xf>
    <xf numFmtId="164" fontId="35" fillId="0" borderId="0" xfId="0" applyNumberFormat="1" applyFont="1" applyFill="1" applyBorder="1" applyAlignment="1">
      <alignment horizontal="left" vertical="center"/>
    </xf>
    <xf numFmtId="0" fontId="16" fillId="0" borderId="58" xfId="0" applyFont="1" applyFill="1" applyBorder="1" applyAlignment="1">
      <alignment vertical="top"/>
    </xf>
    <xf numFmtId="0" fontId="14" fillId="0" borderId="58" xfId="0" applyFont="1" applyFill="1" applyBorder="1" applyAlignment="1">
      <alignment vertical="top"/>
    </xf>
    <xf numFmtId="0" fontId="14" fillId="0" borderId="58" xfId="0" applyFont="1" applyFill="1" applyBorder="1" applyAlignment="1">
      <alignment horizontal="left" vertical="top" indent="1"/>
    </xf>
    <xf numFmtId="164" fontId="22" fillId="0" borderId="58" xfId="0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horizontal="center" vertical="top"/>
    </xf>
    <xf numFmtId="164" fontId="35" fillId="0" borderId="0" xfId="0" applyNumberFormat="1" applyFont="1" applyFill="1" applyAlignment="1">
      <alignment horizontal="left" vertical="center"/>
    </xf>
    <xf numFmtId="164" fontId="30" fillId="0" borderId="63" xfId="1" applyNumberFormat="1" applyFont="1" applyFill="1" applyBorder="1" applyAlignment="1">
      <alignment horizontal="left" vertical="center"/>
    </xf>
    <xf numFmtId="164" fontId="29" fillId="0" borderId="63" xfId="1" applyNumberFormat="1" applyFont="1" applyFill="1" applyBorder="1" applyAlignment="1">
      <alignment horizontal="right" vertical="top"/>
    </xf>
    <xf numFmtId="164" fontId="30" fillId="0" borderId="63" xfId="1" applyNumberFormat="1" applyFont="1" applyFill="1" applyBorder="1" applyAlignment="1">
      <alignment horizontal="right" vertical="center"/>
    </xf>
    <xf numFmtId="164" fontId="22" fillId="0" borderId="63" xfId="0" applyNumberFormat="1" applyFont="1" applyFill="1" applyBorder="1" applyAlignment="1">
      <alignment horizontal="right" vertical="center"/>
    </xf>
    <xf numFmtId="4" fontId="39" fillId="0" borderId="62" xfId="0" applyNumberFormat="1" applyFont="1" applyFill="1" applyBorder="1" applyAlignment="1">
      <alignment horizontal="right" vertical="center"/>
    </xf>
    <xf numFmtId="164" fontId="23" fillId="0" borderId="62" xfId="0" applyNumberFormat="1" applyFont="1" applyFill="1" applyBorder="1" applyAlignment="1">
      <alignment horizontal="right" vertical="center"/>
    </xf>
    <xf numFmtId="164" fontId="26" fillId="0" borderId="62" xfId="0" applyNumberFormat="1" applyFont="1" applyFill="1" applyBorder="1" applyAlignment="1">
      <alignment horizontal="right" vertical="center"/>
    </xf>
    <xf numFmtId="0" fontId="14" fillId="0" borderId="59" xfId="0" applyFont="1" applyFill="1" applyBorder="1" applyAlignment="1">
      <alignment vertical="top"/>
    </xf>
    <xf numFmtId="164" fontId="29" fillId="0" borderId="59" xfId="1" applyNumberFormat="1" applyFont="1" applyFill="1" applyBorder="1" applyAlignment="1">
      <alignment horizontal="right" vertical="top"/>
    </xf>
    <xf numFmtId="164" fontId="28" fillId="0" borderId="59" xfId="1" applyNumberFormat="1" applyFont="1" applyFill="1" applyBorder="1" applyAlignment="1">
      <alignment horizontal="left" vertical="top"/>
    </xf>
    <xf numFmtId="164" fontId="28" fillId="0" borderId="77" xfId="1" applyNumberFormat="1" applyFont="1" applyFill="1" applyBorder="1" applyAlignment="1">
      <alignment horizontal="left" vertical="top"/>
    </xf>
    <xf numFmtId="0" fontId="16" fillId="0" borderId="78" xfId="0" applyFont="1" applyFill="1" applyBorder="1" applyAlignment="1">
      <alignment vertical="top"/>
    </xf>
    <xf numFmtId="164" fontId="28" fillId="0" borderId="76" xfId="1" applyNumberFormat="1" applyFont="1" applyFill="1" applyBorder="1" applyAlignment="1">
      <alignment horizontal="left" vertical="top"/>
    </xf>
    <xf numFmtId="164" fontId="28" fillId="0" borderId="79" xfId="1" applyNumberFormat="1" applyFont="1" applyFill="1" applyBorder="1" applyAlignment="1">
      <alignment horizontal="left" vertical="top"/>
    </xf>
    <xf numFmtId="164" fontId="30" fillId="0" borderId="61" xfId="1" applyNumberFormat="1" applyFont="1" applyFill="1" applyBorder="1" applyAlignment="1">
      <alignment horizontal="left" vertical="center"/>
    </xf>
    <xf numFmtId="164" fontId="30" fillId="0" borderId="61" xfId="1" applyNumberFormat="1" applyFont="1" applyFill="1" applyBorder="1" applyAlignment="1">
      <alignment horizontal="right" vertical="center"/>
    </xf>
    <xf numFmtId="164" fontId="28" fillId="0" borderId="61" xfId="0" applyNumberFormat="1" applyFont="1" applyFill="1" applyBorder="1" applyAlignment="1">
      <alignment horizontal="right" vertical="top"/>
    </xf>
    <xf numFmtId="164" fontId="31" fillId="0" borderId="61" xfId="0" applyNumberFormat="1" applyFont="1" applyFill="1" applyBorder="1" applyAlignment="1">
      <alignment horizontal="right" vertical="center"/>
    </xf>
    <xf numFmtId="164" fontId="29" fillId="0" borderId="61" xfId="0" applyNumberFormat="1" applyFont="1" applyFill="1" applyBorder="1" applyAlignment="1">
      <alignment vertical="top"/>
    </xf>
    <xf numFmtId="164" fontId="29" fillId="0" borderId="60" xfId="1" applyNumberFormat="1" applyFont="1" applyFill="1" applyBorder="1" applyAlignment="1">
      <alignment horizontal="right" vertical="top"/>
    </xf>
    <xf numFmtId="166" fontId="22" fillId="0" borderId="62" xfId="1" applyNumberFormat="1" applyFont="1" applyFill="1" applyBorder="1" applyAlignment="1">
      <alignment horizontal="center" vertical="top"/>
    </xf>
    <xf numFmtId="0" fontId="16" fillId="0" borderId="67" xfId="0" applyFont="1" applyFill="1" applyBorder="1" applyAlignment="1">
      <alignment vertical="top"/>
    </xf>
    <xf numFmtId="0" fontId="22" fillId="0" borderId="67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vertical="top"/>
    </xf>
    <xf numFmtId="0" fontId="14" fillId="0" borderId="63" xfId="0" applyFont="1" applyFill="1" applyBorder="1" applyAlignment="1">
      <alignment vertical="top"/>
    </xf>
    <xf numFmtId="0" fontId="14" fillId="0" borderId="65" xfId="0" applyFont="1" applyFill="1" applyBorder="1" applyAlignment="1">
      <alignment vertical="top"/>
    </xf>
    <xf numFmtId="164" fontId="32" fillId="0" borderId="62" xfId="0" applyNumberFormat="1" applyFont="1" applyFill="1" applyBorder="1" applyAlignment="1">
      <alignment horizontal="center" vertical="center"/>
    </xf>
    <xf numFmtId="164" fontId="35" fillId="0" borderId="62" xfId="1" applyNumberFormat="1" applyFont="1" applyFill="1" applyBorder="1" applyAlignment="1">
      <alignment vertical="top"/>
    </xf>
    <xf numFmtId="164" fontId="32" fillId="0" borderId="62" xfId="0" applyNumberFormat="1" applyFont="1" applyFill="1" applyBorder="1" applyAlignment="1">
      <alignment horizontal="center" vertical="top"/>
    </xf>
    <xf numFmtId="164" fontId="35" fillId="0" borderId="62" xfId="0" applyNumberFormat="1" applyFont="1" applyFill="1" applyBorder="1" applyAlignment="1">
      <alignment horizontal="center" vertical="center"/>
    </xf>
    <xf numFmtId="164" fontId="35" fillId="0" borderId="62" xfId="0" applyNumberFormat="1" applyFont="1" applyFill="1" applyBorder="1" applyAlignment="1">
      <alignment horizontal="center" vertical="top"/>
    </xf>
    <xf numFmtId="164" fontId="35" fillId="0" borderId="62" xfId="1" applyNumberFormat="1" applyFont="1" applyFill="1" applyBorder="1" applyAlignment="1">
      <alignment horizontal="center" vertical="center"/>
    </xf>
    <xf numFmtId="164" fontId="35" fillId="0" borderId="67" xfId="1" applyNumberFormat="1" applyFont="1" applyFill="1" applyBorder="1" applyAlignment="1">
      <alignment horizontal="center" vertical="top"/>
    </xf>
    <xf numFmtId="0" fontId="22" fillId="0" borderId="61" xfId="0" applyFont="1" applyFill="1" applyBorder="1" applyAlignment="1">
      <alignment vertical="center"/>
    </xf>
    <xf numFmtId="0" fontId="14" fillId="0" borderId="61" xfId="0" applyFont="1" applyFill="1" applyBorder="1" applyAlignment="1">
      <alignment horizontal="center" vertical="top"/>
    </xf>
    <xf numFmtId="0" fontId="14" fillId="0" borderId="66" xfId="0" applyFont="1" applyFill="1" applyBorder="1" applyAlignment="1">
      <alignment horizontal="center" vertical="top"/>
    </xf>
    <xf numFmtId="2" fontId="25" fillId="0" borderId="62" xfId="0" applyNumberFormat="1" applyFont="1" applyFill="1" applyBorder="1" applyAlignment="1">
      <alignment horizontal="center"/>
    </xf>
    <xf numFmtId="0" fontId="16" fillId="0" borderId="62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2" fontId="23" fillId="0" borderId="62" xfId="0" applyNumberFormat="1" applyFont="1" applyFill="1" applyBorder="1" applyAlignment="1">
      <alignment horizontal="center" vertical="center"/>
    </xf>
    <xf numFmtId="164" fontId="35" fillId="0" borderId="24" xfId="0" applyNumberFormat="1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164" fontId="31" fillId="0" borderId="26" xfId="1" applyNumberFormat="1" applyFont="1" applyFill="1" applyBorder="1" applyAlignment="1">
      <alignment horizontal="right" vertical="center"/>
    </xf>
    <xf numFmtId="0" fontId="23" fillId="0" borderId="27" xfId="0" applyFont="1" applyFill="1" applyBorder="1" applyAlignment="1">
      <alignment horizontal="left" vertical="center"/>
    </xf>
    <xf numFmtId="0" fontId="23" fillId="0" borderId="64" xfId="0" applyFont="1" applyFill="1" applyBorder="1" applyAlignment="1">
      <alignment horizontal="center" vertical="center"/>
    </xf>
    <xf numFmtId="164" fontId="35" fillId="0" borderId="67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62" xfId="0" applyFont="1" applyFill="1" applyBorder="1" applyAlignment="1">
      <alignment horizontal="left" vertical="center"/>
    </xf>
    <xf numFmtId="0" fontId="6" fillId="0" borderId="62" xfId="0" applyFont="1" applyFill="1" applyBorder="1" applyAlignment="1">
      <alignment horizontal="left" vertical="top"/>
    </xf>
    <xf numFmtId="0" fontId="7" fillId="0" borderId="62" xfId="0" applyFont="1" applyFill="1" applyBorder="1" applyAlignment="1">
      <alignment horizontal="left" vertical="center"/>
    </xf>
    <xf numFmtId="0" fontId="8" fillId="0" borderId="62" xfId="0" applyFont="1" applyFill="1" applyBorder="1" applyAlignment="1">
      <alignment horizontal="left" vertical="center"/>
    </xf>
    <xf numFmtId="0" fontId="25" fillId="0" borderId="79" xfId="0" applyFont="1" applyFill="1" applyBorder="1" applyAlignment="1">
      <alignment horizontal="center" vertical="top"/>
    </xf>
    <xf numFmtId="0" fontId="23" fillId="0" borderId="79" xfId="0" applyFont="1" applyFill="1" applyBorder="1" applyAlignment="1">
      <alignment horizontal="center" vertical="center"/>
    </xf>
    <xf numFmtId="0" fontId="22" fillId="0" borderId="79" xfId="0" applyFont="1" applyFill="1" applyBorder="1" applyAlignment="1">
      <alignment horizontal="center" vertical="top"/>
    </xf>
    <xf numFmtId="0" fontId="7" fillId="0" borderId="62" xfId="0" applyFont="1" applyFill="1" applyBorder="1" applyAlignment="1">
      <alignment horizontal="center" vertical="top"/>
    </xf>
    <xf numFmtId="0" fontId="14" fillId="0" borderId="62" xfId="0" applyFont="1" applyFill="1" applyBorder="1" applyAlignment="1">
      <alignment horizontal="center" vertical="top"/>
    </xf>
    <xf numFmtId="0" fontId="7" fillId="0" borderId="61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0" fontId="34" fillId="0" borderId="61" xfId="0" applyFont="1" applyFill="1" applyBorder="1" applyAlignment="1">
      <alignment horizontal="center" vertical="center" textRotation="90" wrapText="1"/>
    </xf>
    <xf numFmtId="0" fontId="22" fillId="0" borderId="79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top"/>
    </xf>
    <xf numFmtId="0" fontId="16" fillId="0" borderId="27" xfId="0" applyFont="1" applyFill="1" applyBorder="1" applyAlignment="1">
      <alignment horizontal="left" vertical="top"/>
    </xf>
    <xf numFmtId="0" fontId="14" fillId="0" borderId="67" xfId="0" applyFont="1" applyFill="1" applyBorder="1" applyAlignment="1">
      <alignment horizontal="left" vertical="center"/>
    </xf>
    <xf numFmtId="0" fontId="7" fillId="0" borderId="31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40" fillId="0" borderId="0" xfId="0" applyFont="1" applyFill="1" applyBorder="1" applyAlignment="1"/>
    <xf numFmtId="0" fontId="16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center"/>
    </xf>
    <xf numFmtId="0" fontId="7" fillId="0" borderId="62" xfId="0" applyFont="1" applyFill="1" applyBorder="1" applyAlignment="1">
      <alignment vertical="top"/>
    </xf>
    <xf numFmtId="0" fontId="40" fillId="0" borderId="62" xfId="0" applyFont="1" applyFill="1" applyBorder="1" applyAlignment="1"/>
    <xf numFmtId="0" fontId="33" fillId="0" borderId="61" xfId="0" applyFont="1" applyFill="1" applyBorder="1" applyAlignment="1">
      <alignment horizontal="left" vertical="top"/>
    </xf>
    <xf numFmtId="0" fontId="32" fillId="0" borderId="61" xfId="0" applyFont="1" applyFill="1" applyBorder="1" applyAlignment="1">
      <alignment horizontal="left" vertical="top"/>
    </xf>
    <xf numFmtId="0" fontId="40" fillId="0" borderId="61" xfId="0" applyFont="1" applyFill="1" applyBorder="1" applyAlignment="1"/>
    <xf numFmtId="0" fontId="40" fillId="0" borderId="63" xfId="0" applyFont="1" applyFill="1" applyBorder="1" applyAlignment="1"/>
    <xf numFmtId="0" fontId="40" fillId="0" borderId="63" xfId="0" applyFont="1" applyFill="1" applyBorder="1" applyAlignment="1">
      <alignment horizontal="left"/>
    </xf>
    <xf numFmtId="0" fontId="7" fillId="0" borderId="67" xfId="0" applyFont="1" applyFill="1" applyBorder="1" applyAlignment="1">
      <alignment horizontal="center"/>
    </xf>
    <xf numFmtId="3" fontId="14" fillId="0" borderId="63" xfId="0" applyNumberFormat="1" applyFont="1" applyFill="1" applyBorder="1" applyAlignment="1">
      <alignment vertical="top"/>
    </xf>
    <xf numFmtId="0" fontId="7" fillId="0" borderId="69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164" fontId="14" fillId="0" borderId="59" xfId="1" applyFont="1" applyFill="1" applyBorder="1" applyAlignment="1">
      <alignment horizontal="center"/>
    </xf>
    <xf numFmtId="164" fontId="14" fillId="0" borderId="65" xfId="1" applyFont="1" applyFill="1" applyBorder="1" applyAlignment="1">
      <alignment horizontal="center"/>
    </xf>
    <xf numFmtId="4" fontId="14" fillId="0" borderId="67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164" fontId="7" fillId="0" borderId="0" xfId="1" applyFont="1" applyFill="1" applyBorder="1" applyAlignment="1">
      <alignment horizontal="right"/>
    </xf>
    <xf numFmtId="0" fontId="14" fillId="0" borderId="85" xfId="0" applyFont="1" applyFill="1" applyBorder="1" applyAlignment="1">
      <alignment horizontal="center"/>
    </xf>
    <xf numFmtId="0" fontId="34" fillId="0" borderId="61" xfId="0" applyFont="1" applyFill="1" applyBorder="1" applyAlignment="1">
      <alignment horizontal="center" vertical="center"/>
    </xf>
    <xf numFmtId="164" fontId="29" fillId="0" borderId="83" xfId="0" applyNumberFormat="1" applyFont="1" applyFill="1" applyBorder="1" applyAlignment="1">
      <alignment horizontal="left" vertical="center"/>
    </xf>
    <xf numFmtId="164" fontId="30" fillId="0" borderId="81" xfId="0" applyNumberFormat="1" applyFont="1" applyFill="1" applyBorder="1" applyAlignment="1">
      <alignment horizontal="center" vertical="center"/>
    </xf>
    <xf numFmtId="164" fontId="28" fillId="0" borderId="81" xfId="0" applyNumberFormat="1" applyFont="1" applyFill="1" applyBorder="1" applyAlignment="1">
      <alignment horizontal="center" vertical="top"/>
    </xf>
    <xf numFmtId="164" fontId="28" fillId="0" borderId="81" xfId="0" applyNumberFormat="1" applyFont="1" applyFill="1" applyBorder="1" applyAlignment="1">
      <alignment horizontal="center" vertical="center"/>
    </xf>
    <xf numFmtId="164" fontId="29" fillId="0" borderId="81" xfId="0" applyNumberFormat="1" applyFont="1" applyFill="1" applyBorder="1" applyAlignment="1">
      <alignment horizontal="center" vertical="top"/>
    </xf>
    <xf numFmtId="164" fontId="31" fillId="0" borderId="81" xfId="0" applyNumberFormat="1" applyFont="1" applyFill="1" applyBorder="1" applyAlignment="1">
      <alignment horizontal="center" vertical="center"/>
    </xf>
    <xf numFmtId="164" fontId="31" fillId="0" borderId="81" xfId="1" applyNumberFormat="1" applyFont="1" applyFill="1" applyBorder="1" applyAlignment="1">
      <alignment horizontal="center" vertical="center"/>
    </xf>
    <xf numFmtId="164" fontId="29" fillId="0" borderId="81" xfId="1" applyNumberFormat="1" applyFont="1" applyFill="1" applyBorder="1" applyAlignment="1">
      <alignment horizontal="center" vertical="top"/>
    </xf>
    <xf numFmtId="4" fontId="29" fillId="0" borderId="62" xfId="1" applyNumberFormat="1" applyFont="1" applyFill="1" applyBorder="1" applyAlignment="1">
      <alignment horizontal="center" vertical="top"/>
    </xf>
    <xf numFmtId="4" fontId="31" fillId="0" borderId="62" xfId="0" applyNumberFormat="1" applyFont="1" applyFill="1" applyBorder="1" applyAlignment="1">
      <alignment horizontal="center" vertical="center"/>
    </xf>
    <xf numFmtId="4" fontId="31" fillId="0" borderId="72" xfId="0" applyNumberFormat="1" applyFont="1" applyFill="1" applyBorder="1" applyAlignment="1">
      <alignment horizontal="center" vertical="top"/>
    </xf>
    <xf numFmtId="164" fontId="40" fillId="0" borderId="62" xfId="0" applyNumberFormat="1" applyFont="1" applyFill="1" applyBorder="1" applyAlignment="1"/>
    <xf numFmtId="164" fontId="14" fillId="0" borderId="61" xfId="1" applyNumberFormat="1" applyFont="1" applyFill="1" applyBorder="1" applyAlignment="1">
      <alignment horizontal="right" vertical="center"/>
    </xf>
    <xf numFmtId="164" fontId="16" fillId="0" borderId="62" xfId="1" applyNumberFormat="1" applyFont="1" applyFill="1" applyBorder="1" applyAlignment="1">
      <alignment horizontal="right" vertical="center"/>
    </xf>
    <xf numFmtId="164" fontId="40" fillId="0" borderId="61" xfId="1" applyNumberFormat="1" applyFont="1" applyFill="1" applyBorder="1" applyAlignment="1"/>
    <xf numFmtId="164" fontId="40" fillId="0" borderId="58" xfId="1" applyNumberFormat="1" applyFont="1" applyFill="1" applyBorder="1" applyAlignment="1"/>
    <xf numFmtId="164" fontId="40" fillId="0" borderId="63" xfId="1" applyNumberFormat="1" applyFont="1" applyFill="1" applyBorder="1" applyAlignment="1"/>
    <xf numFmtId="164" fontId="40" fillId="0" borderId="62" xfId="1" applyNumberFormat="1" applyFont="1" applyFill="1" applyBorder="1" applyAlignment="1"/>
    <xf numFmtId="164" fontId="28" fillId="0" borderId="0" xfId="0" applyNumberFormat="1" applyFont="1" applyFill="1" applyBorder="1" applyAlignment="1">
      <alignment vertical="center"/>
    </xf>
    <xf numFmtId="164" fontId="28" fillId="0" borderId="67" xfId="0" applyNumberFormat="1" applyFont="1" applyFill="1" applyBorder="1" applyAlignment="1">
      <alignment horizontal="center" vertical="center"/>
    </xf>
    <xf numFmtId="164" fontId="28" fillId="0" borderId="62" xfId="0" applyNumberFormat="1" applyFont="1" applyFill="1" applyBorder="1" applyAlignment="1">
      <alignment vertical="top"/>
    </xf>
    <xf numFmtId="164" fontId="28" fillId="0" borderId="62" xfId="0" applyNumberFormat="1" applyFont="1" applyFill="1" applyBorder="1" applyAlignment="1">
      <alignment horizontal="right" vertical="center"/>
    </xf>
    <xf numFmtId="164" fontId="28" fillId="0" borderId="62" xfId="0" applyNumberFormat="1" applyFont="1" applyFill="1" applyBorder="1" applyAlignment="1">
      <alignment horizontal="right" vertical="top"/>
    </xf>
    <xf numFmtId="164" fontId="42" fillId="0" borderId="62" xfId="0" applyNumberFormat="1" applyFont="1" applyFill="1" applyBorder="1" applyAlignment="1"/>
    <xf numFmtId="164" fontId="42" fillId="0" borderId="0" xfId="0" applyNumberFormat="1" applyFont="1" applyFill="1" applyBorder="1" applyAlignment="1"/>
    <xf numFmtId="164" fontId="28" fillId="0" borderId="0" xfId="1" applyNumberFormat="1" applyFont="1" applyFill="1" applyBorder="1" applyAlignment="1">
      <alignment vertical="center"/>
    </xf>
    <xf numFmtId="164" fontId="28" fillId="0" borderId="0" xfId="1" applyNumberFormat="1" applyFont="1" applyFill="1" applyBorder="1" applyAlignment="1"/>
    <xf numFmtId="164" fontId="28" fillId="0" borderId="0" xfId="0" applyNumberFormat="1" applyFont="1" applyFill="1" applyBorder="1" applyAlignment="1"/>
    <xf numFmtId="164" fontId="28" fillId="0" borderId="0" xfId="0" applyNumberFormat="1" applyFont="1" applyFill="1" applyBorder="1" applyAlignment="1">
      <alignment horizontal="left"/>
    </xf>
    <xf numFmtId="164" fontId="28" fillId="0" borderId="9" xfId="1" applyNumberFormat="1" applyFont="1" applyFill="1" applyBorder="1" applyAlignment="1">
      <alignment horizontal="center" vertical="center"/>
    </xf>
    <xf numFmtId="164" fontId="28" fillId="0" borderId="20" xfId="1" applyNumberFormat="1" applyFont="1" applyFill="1" applyBorder="1" applyAlignment="1">
      <alignment horizontal="center" vertical="center"/>
    </xf>
    <xf numFmtId="164" fontId="28" fillId="0" borderId="21" xfId="1" applyNumberFormat="1" applyFont="1" applyFill="1" applyBorder="1" applyAlignment="1">
      <alignment horizontal="center" vertical="center"/>
    </xf>
    <xf numFmtId="164" fontId="28" fillId="0" borderId="22" xfId="1" applyNumberFormat="1" applyFont="1" applyFill="1" applyBorder="1" applyAlignment="1">
      <alignment horizontal="center" vertical="center"/>
    </xf>
    <xf numFmtId="164" fontId="28" fillId="0" borderId="60" xfId="1" applyNumberFormat="1" applyFont="1" applyFill="1" applyBorder="1" applyAlignment="1">
      <alignment horizontal="center"/>
    </xf>
    <xf numFmtId="164" fontId="28" fillId="0" borderId="59" xfId="1" applyNumberFormat="1" applyFont="1" applyFill="1" applyBorder="1" applyAlignment="1">
      <alignment horizontal="center"/>
    </xf>
    <xf numFmtId="164" fontId="28" fillId="0" borderId="65" xfId="1" applyNumberFormat="1" applyFont="1" applyFill="1" applyBorder="1" applyAlignment="1">
      <alignment horizontal="center"/>
    </xf>
    <xf numFmtId="164" fontId="28" fillId="0" borderId="67" xfId="1" applyNumberFormat="1" applyFont="1" applyFill="1" applyBorder="1" applyAlignment="1">
      <alignment horizontal="center"/>
    </xf>
    <xf numFmtId="164" fontId="28" fillId="0" borderId="61" xfId="0" applyNumberFormat="1" applyFont="1" applyFill="1" applyBorder="1" applyAlignment="1">
      <alignment vertical="top"/>
    </xf>
    <xf numFmtId="164" fontId="28" fillId="0" borderId="58" xfId="0" applyNumberFormat="1" applyFont="1" applyFill="1" applyBorder="1" applyAlignment="1">
      <alignment vertical="top"/>
    </xf>
    <xf numFmtId="164" fontId="28" fillId="0" borderId="58" xfId="0" applyNumberFormat="1" applyFont="1" applyFill="1" applyBorder="1" applyAlignment="1">
      <alignment horizontal="right" vertical="top"/>
    </xf>
    <xf numFmtId="164" fontId="28" fillId="0" borderId="63" xfId="0" applyNumberFormat="1" applyFont="1" applyFill="1" applyBorder="1" applyAlignment="1">
      <alignment vertical="top"/>
    </xf>
    <xf numFmtId="164" fontId="38" fillId="0" borderId="62" xfId="1" applyNumberFormat="1" applyFont="1" applyFill="1" applyBorder="1" applyAlignment="1">
      <alignment vertical="top"/>
    </xf>
    <xf numFmtId="164" fontId="42" fillId="0" borderId="61" xfId="1" applyNumberFormat="1" applyFont="1" applyFill="1" applyBorder="1" applyAlignment="1"/>
    <xf numFmtId="164" fontId="42" fillId="0" borderId="58" xfId="1" applyNumberFormat="1" applyFont="1" applyFill="1" applyBorder="1" applyAlignment="1"/>
    <xf numFmtId="164" fontId="42" fillId="0" borderId="63" xfId="1" applyNumberFormat="1" applyFont="1" applyFill="1" applyBorder="1" applyAlignment="1"/>
    <xf numFmtId="164" fontId="42" fillId="0" borderId="62" xfId="1" applyNumberFormat="1" applyFont="1" applyFill="1" applyBorder="1" applyAlignment="1"/>
    <xf numFmtId="164" fontId="42" fillId="0" borderId="0" xfId="1" applyNumberFormat="1" applyFont="1" applyFill="1" applyBorder="1" applyAlignment="1"/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left"/>
    </xf>
    <xf numFmtId="0" fontId="30" fillId="0" borderId="58" xfId="0" applyFont="1" applyFill="1" applyBorder="1" applyAlignment="1">
      <alignment horizontal="right" vertical="top" wrapText="1"/>
    </xf>
    <xf numFmtId="0" fontId="30" fillId="0" borderId="63" xfId="0" applyFont="1" applyFill="1" applyBorder="1" applyAlignment="1">
      <alignment horizontal="right" vertical="top" wrapText="1"/>
    </xf>
    <xf numFmtId="0" fontId="29" fillId="0" borderId="58" xfId="0" applyFont="1" applyFill="1" applyBorder="1" applyAlignment="1">
      <alignment vertical="top"/>
    </xf>
    <xf numFmtId="0" fontId="29" fillId="0" borderId="63" xfId="0" applyFont="1" applyFill="1" applyBorder="1" applyAlignment="1">
      <alignment vertical="top"/>
    </xf>
    <xf numFmtId="0" fontId="29" fillId="0" borderId="58" xfId="0" applyFont="1" applyFill="1" applyBorder="1" applyAlignment="1">
      <alignment horizontal="left" vertical="top" indent="1"/>
    </xf>
    <xf numFmtId="0" fontId="42" fillId="0" borderId="58" xfId="0" applyFont="1" applyFill="1" applyBorder="1" applyAlignment="1">
      <alignment horizontal="left"/>
    </xf>
    <xf numFmtId="0" fontId="42" fillId="0" borderId="63" xfId="0" applyFont="1" applyFill="1" applyBorder="1" applyAlignment="1">
      <alignment horizontal="left"/>
    </xf>
    <xf numFmtId="0" fontId="42" fillId="0" borderId="0" xfId="0" applyFont="1" applyFill="1" applyBorder="1" applyAlignment="1"/>
    <xf numFmtId="0" fontId="28" fillId="0" borderId="67" xfId="0" applyFont="1" applyFill="1" applyBorder="1" applyAlignment="1">
      <alignment horizontal="center" vertical="center"/>
    </xf>
    <xf numFmtId="0" fontId="28" fillId="0" borderId="62" xfId="0" applyFont="1" applyFill="1" applyBorder="1" applyAlignment="1">
      <alignment horizontal="center" vertical="top"/>
    </xf>
    <xf numFmtId="0" fontId="28" fillId="0" borderId="62" xfId="0" applyFont="1" applyFill="1" applyBorder="1" applyAlignment="1">
      <alignment horizontal="center" vertical="center"/>
    </xf>
    <xf numFmtId="0" fontId="31" fillId="0" borderId="62" xfId="0" applyFont="1" applyFill="1" applyBorder="1" applyAlignment="1">
      <alignment horizontal="center" vertical="center"/>
    </xf>
    <xf numFmtId="0" fontId="42" fillId="0" borderId="62" xfId="0" applyFont="1" applyFill="1" applyBorder="1" applyAlignment="1"/>
    <xf numFmtId="0" fontId="29" fillId="0" borderId="62" xfId="0" applyFont="1" applyFill="1" applyBorder="1" applyAlignment="1">
      <alignment horizontal="center" vertical="center"/>
    </xf>
    <xf numFmtId="0" fontId="29" fillId="0" borderId="62" xfId="0" applyFont="1" applyFill="1" applyBorder="1" applyAlignment="1">
      <alignment horizontal="center" vertical="top"/>
    </xf>
    <xf numFmtId="0" fontId="31" fillId="0" borderId="26" xfId="0" applyFont="1" applyFill="1" applyBorder="1" applyAlignment="1">
      <alignment horizontal="center" vertical="top"/>
    </xf>
    <xf numFmtId="164" fontId="16" fillId="0" borderId="62" xfId="1" applyNumberFormat="1" applyFont="1" applyFill="1" applyBorder="1" applyAlignment="1">
      <alignment horizontal="center" vertical="center"/>
    </xf>
    <xf numFmtId="164" fontId="14" fillId="0" borderId="58" xfId="1" applyNumberFormat="1" applyFont="1" applyFill="1" applyBorder="1" applyAlignment="1">
      <alignment horizontal="right" vertical="center"/>
    </xf>
    <xf numFmtId="164" fontId="14" fillId="0" borderId="63" xfId="1" applyNumberFormat="1" applyFont="1" applyFill="1" applyBorder="1" applyAlignment="1">
      <alignment horizontal="right" vertical="center"/>
    </xf>
    <xf numFmtId="4" fontId="14" fillId="0" borderId="67" xfId="0" applyNumberFormat="1" applyFont="1" applyFill="1" applyBorder="1" applyAlignment="1">
      <alignment horizontal="center" vertical="center"/>
    </xf>
    <xf numFmtId="4" fontId="14" fillId="0" borderId="62" xfId="0" applyNumberFormat="1" applyFont="1" applyFill="1" applyBorder="1" applyAlignment="1">
      <alignment vertical="top"/>
    </xf>
    <xf numFmtId="4" fontId="14" fillId="0" borderId="62" xfId="1" applyNumberFormat="1" applyFont="1" applyFill="1" applyBorder="1" applyAlignment="1">
      <alignment horizontal="center" vertical="top"/>
    </xf>
    <xf numFmtId="4" fontId="14" fillId="0" borderId="60" xfId="1" applyNumberFormat="1" applyFont="1" applyFill="1" applyBorder="1" applyAlignment="1">
      <alignment horizontal="center"/>
    </xf>
    <xf numFmtId="4" fontId="14" fillId="0" borderId="61" xfId="0" applyNumberFormat="1" applyFont="1" applyFill="1" applyBorder="1" applyAlignment="1">
      <alignment vertical="top"/>
    </xf>
    <xf numFmtId="4" fontId="14" fillId="0" borderId="58" xfId="0" applyNumberFormat="1" applyFont="1" applyFill="1" applyBorder="1" applyAlignment="1">
      <alignment vertical="top"/>
    </xf>
    <xf numFmtId="4" fontId="14" fillId="0" borderId="61" xfId="1" applyNumberFormat="1" applyFont="1" applyFill="1" applyBorder="1" applyAlignment="1">
      <alignment horizontal="right" vertical="center"/>
    </xf>
    <xf numFmtId="4" fontId="14" fillId="0" borderId="61" xfId="1" applyNumberFormat="1" applyFont="1" applyFill="1" applyBorder="1" applyAlignment="1">
      <alignment horizontal="right" vertical="top"/>
    </xf>
    <xf numFmtId="4" fontId="29" fillId="0" borderId="61" xfId="0" applyNumberFormat="1" applyFont="1" applyFill="1" applyBorder="1" applyAlignment="1">
      <alignment horizontal="right" vertical="center"/>
    </xf>
    <xf numFmtId="4" fontId="29" fillId="0" borderId="61" xfId="0" applyNumberFormat="1" applyFont="1" applyFill="1" applyBorder="1" applyAlignment="1">
      <alignment horizontal="right" vertical="top"/>
    </xf>
    <xf numFmtId="4" fontId="16" fillId="0" borderId="62" xfId="1" applyNumberFormat="1" applyFont="1" applyFill="1" applyBorder="1" applyAlignment="1">
      <alignment horizontal="right" vertical="center"/>
    </xf>
    <xf numFmtId="4" fontId="7" fillId="0" borderId="62" xfId="1" applyNumberFormat="1" applyFont="1" applyFill="1" applyBorder="1" applyAlignment="1">
      <alignment horizontal="left" vertical="top"/>
    </xf>
    <xf numFmtId="4" fontId="14" fillId="0" borderId="59" xfId="1" applyNumberFormat="1" applyFont="1" applyFill="1" applyBorder="1" applyAlignment="1"/>
    <xf numFmtId="4" fontId="28" fillId="0" borderId="58" xfId="1" applyNumberFormat="1" applyFont="1" applyFill="1" applyBorder="1" applyAlignment="1">
      <alignment vertical="top"/>
    </xf>
    <xf numFmtId="4" fontId="7" fillId="0" borderId="62" xfId="1" applyNumberFormat="1" applyFont="1" applyFill="1" applyBorder="1" applyAlignment="1">
      <alignment horizontal="right" vertical="top"/>
    </xf>
    <xf numFmtId="4" fontId="28" fillId="0" borderId="62" xfId="1" applyNumberFormat="1" applyFont="1" applyFill="1" applyBorder="1" applyAlignment="1">
      <alignment horizontal="right" vertical="top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horizontal="left"/>
    </xf>
    <xf numFmtId="0" fontId="31" fillId="0" borderId="70" xfId="0" applyFont="1" applyFill="1" applyBorder="1" applyAlignment="1">
      <alignment horizontal="right" vertical="top" wrapText="1"/>
    </xf>
    <xf numFmtId="0" fontId="31" fillId="0" borderId="71" xfId="0" applyFont="1" applyFill="1" applyBorder="1" applyAlignment="1">
      <alignment horizontal="right" vertical="top" wrapText="1"/>
    </xf>
    <xf numFmtId="0" fontId="43" fillId="0" borderId="0" xfId="0" applyFont="1" applyFill="1" applyAlignment="1"/>
    <xf numFmtId="0" fontId="29" fillId="0" borderId="68" xfId="0" applyFont="1" applyFill="1" applyBorder="1" applyAlignment="1">
      <alignment horizontal="center" vertical="center"/>
    </xf>
    <xf numFmtId="4" fontId="29" fillId="0" borderId="0" xfId="1" applyNumberFormat="1" applyFont="1" applyFill="1" applyBorder="1" applyAlignment="1">
      <alignment vertical="center"/>
    </xf>
    <xf numFmtId="164" fontId="29" fillId="0" borderId="0" xfId="1" applyFont="1" applyFill="1" applyBorder="1" applyAlignment="1">
      <alignment vertical="center"/>
    </xf>
    <xf numFmtId="164" fontId="29" fillId="0" borderId="0" xfId="1" applyFont="1" applyFill="1" applyAlignment="1"/>
    <xf numFmtId="4" fontId="29" fillId="0" borderId="0" xfId="0" applyNumberFormat="1" applyFont="1" applyFill="1" applyAlignment="1"/>
    <xf numFmtId="0" fontId="29" fillId="0" borderId="19" xfId="0" applyFont="1" applyFill="1" applyBorder="1" applyAlignment="1">
      <alignment horizontal="left"/>
    </xf>
    <xf numFmtId="4" fontId="29" fillId="0" borderId="9" xfId="1" applyNumberFormat="1" applyFont="1" applyFill="1" applyBorder="1" applyAlignment="1">
      <alignment horizontal="center" vertical="center"/>
    </xf>
    <xf numFmtId="4" fontId="29" fillId="0" borderId="20" xfId="1" applyNumberFormat="1" applyFont="1" applyFill="1" applyBorder="1" applyAlignment="1">
      <alignment horizontal="center" vertical="center"/>
    </xf>
    <xf numFmtId="4" fontId="29" fillId="0" borderId="21" xfId="1" applyNumberFormat="1" applyFont="1" applyFill="1" applyBorder="1" applyAlignment="1">
      <alignment vertical="center"/>
    </xf>
    <xf numFmtId="164" fontId="29" fillId="0" borderId="22" xfId="1" applyFont="1" applyFill="1" applyBorder="1" applyAlignment="1">
      <alignment horizontal="center" vertical="center"/>
    </xf>
    <xf numFmtId="4" fontId="29" fillId="0" borderId="21" xfId="1" applyNumberFormat="1" applyFont="1" applyFill="1" applyBorder="1" applyAlignment="1">
      <alignment horizontal="center" vertical="center"/>
    </xf>
    <xf numFmtId="4" fontId="29" fillId="0" borderId="61" xfId="0" applyNumberFormat="1" applyFont="1" applyFill="1" applyBorder="1" applyAlignment="1">
      <alignment vertical="top"/>
    </xf>
    <xf numFmtId="4" fontId="29" fillId="0" borderId="58" xfId="0" applyNumberFormat="1" applyFont="1" applyFill="1" applyBorder="1" applyAlignment="1">
      <alignment vertical="top"/>
    </xf>
    <xf numFmtId="3" fontId="29" fillId="0" borderId="58" xfId="0" applyNumberFormat="1" applyFont="1" applyFill="1" applyBorder="1" applyAlignment="1">
      <alignment horizontal="right" vertical="top"/>
    </xf>
    <xf numFmtId="3" fontId="29" fillId="0" borderId="63" xfId="0" applyNumberFormat="1" applyFont="1" applyFill="1" applyBorder="1" applyAlignment="1">
      <alignment vertical="top"/>
    </xf>
    <xf numFmtId="4" fontId="29" fillId="0" borderId="62" xfId="0" applyNumberFormat="1" applyFont="1" applyFill="1" applyBorder="1" applyAlignment="1">
      <alignment vertical="top"/>
    </xf>
    <xf numFmtId="4" fontId="28" fillId="0" borderId="61" xfId="0" applyNumberFormat="1" applyFont="1" applyFill="1" applyBorder="1" applyAlignment="1">
      <alignment vertical="top"/>
    </xf>
    <xf numFmtId="4" fontId="28" fillId="0" borderId="58" xfId="0" applyNumberFormat="1" applyFont="1" applyFill="1" applyBorder="1" applyAlignment="1">
      <alignment vertical="top"/>
    </xf>
    <xf numFmtId="3" fontId="28" fillId="0" borderId="58" xfId="0" applyNumberFormat="1" applyFont="1" applyFill="1" applyBorder="1" applyAlignment="1">
      <alignment horizontal="right" vertical="top"/>
    </xf>
    <xf numFmtId="3" fontId="28" fillId="0" borderId="63" xfId="0" applyNumberFormat="1" applyFont="1" applyFill="1" applyBorder="1" applyAlignment="1">
      <alignment vertical="top"/>
    </xf>
    <xf numFmtId="4" fontId="28" fillId="0" borderId="62" xfId="0" applyNumberFormat="1" applyFont="1" applyFill="1" applyBorder="1" applyAlignment="1">
      <alignment vertical="top"/>
    </xf>
    <xf numFmtId="4" fontId="39" fillId="0" borderId="62" xfId="1" applyNumberFormat="1" applyFont="1" applyFill="1" applyBorder="1" applyAlignment="1">
      <alignment vertical="top"/>
    </xf>
    <xf numFmtId="4" fontId="29" fillId="0" borderId="61" xfId="1" applyNumberFormat="1" applyFont="1" applyFill="1" applyBorder="1" applyAlignment="1">
      <alignment horizontal="right" vertical="top"/>
    </xf>
    <xf numFmtId="166" fontId="29" fillId="0" borderId="58" xfId="1" applyNumberFormat="1" applyFont="1" applyFill="1" applyBorder="1" applyAlignment="1">
      <alignment horizontal="right" vertical="top"/>
    </xf>
    <xf numFmtId="166" fontId="28" fillId="0" borderId="63" xfId="1" applyNumberFormat="1" applyFont="1" applyFill="1" applyBorder="1" applyAlignment="1">
      <alignment horizontal="left" vertical="top"/>
    </xf>
    <xf numFmtId="4" fontId="28" fillId="0" borderId="62" xfId="1" applyNumberFormat="1" applyFont="1" applyFill="1" applyBorder="1" applyAlignment="1">
      <alignment horizontal="left" vertical="top"/>
    </xf>
    <xf numFmtId="4" fontId="39" fillId="0" borderId="62" xfId="1" applyNumberFormat="1" applyFont="1" applyFill="1" applyBorder="1" applyAlignment="1">
      <alignment horizontal="right" vertical="top"/>
    </xf>
    <xf numFmtId="4" fontId="29" fillId="0" borderId="58" xfId="0" applyNumberFormat="1" applyFont="1" applyFill="1" applyBorder="1" applyAlignment="1">
      <alignment vertical="center"/>
    </xf>
    <xf numFmtId="166" fontId="29" fillId="0" borderId="58" xfId="0" applyNumberFormat="1" applyFont="1" applyFill="1" applyBorder="1" applyAlignment="1">
      <alignment horizontal="right" vertical="center"/>
    </xf>
    <xf numFmtId="166" fontId="29" fillId="0" borderId="63" xfId="0" applyNumberFormat="1" applyFont="1" applyFill="1" applyBorder="1" applyAlignment="1">
      <alignment horizontal="right" vertical="center"/>
    </xf>
    <xf numFmtId="4" fontId="29" fillId="0" borderId="69" xfId="0" applyNumberFormat="1" applyFont="1" applyFill="1" applyBorder="1" applyAlignment="1">
      <alignment vertical="top"/>
    </xf>
    <xf numFmtId="4" fontId="29" fillId="0" borderId="70" xfId="0" applyNumberFormat="1" applyFont="1" applyFill="1" applyBorder="1" applyAlignment="1">
      <alignment vertical="top"/>
    </xf>
    <xf numFmtId="3" fontId="29" fillId="0" borderId="70" xfId="0" applyNumberFormat="1" applyFont="1" applyFill="1" applyBorder="1" applyAlignment="1">
      <alignment horizontal="right" vertical="top"/>
    </xf>
    <xf numFmtId="3" fontId="29" fillId="0" borderId="71" xfId="0" applyNumberFormat="1" applyFont="1" applyFill="1" applyBorder="1" applyAlignment="1">
      <alignment vertical="top"/>
    </xf>
    <xf numFmtId="4" fontId="39" fillId="0" borderId="68" xfId="1" applyNumberFormat="1" applyFont="1" applyFill="1" applyBorder="1" applyAlignment="1">
      <alignment vertical="top"/>
    </xf>
    <xf numFmtId="4" fontId="29" fillId="0" borderId="25" xfId="1" applyNumberFormat="1" applyFont="1" applyFill="1" applyBorder="1" applyAlignment="1">
      <alignment horizontal="right" vertical="top"/>
    </xf>
    <xf numFmtId="4" fontId="29" fillId="0" borderId="26" xfId="1" applyNumberFormat="1" applyFont="1" applyFill="1" applyBorder="1" applyAlignment="1">
      <alignment vertical="top"/>
    </xf>
    <xf numFmtId="166" fontId="29" fillId="0" borderId="25" xfId="1" applyNumberFormat="1" applyFont="1" applyFill="1" applyBorder="1" applyAlignment="1">
      <alignment horizontal="right" vertical="top"/>
    </xf>
    <xf numFmtId="166" fontId="29" fillId="0" borderId="26" xfId="1" applyNumberFormat="1" applyFont="1" applyFill="1" applyBorder="1" applyAlignment="1">
      <alignment horizontal="right" vertical="top"/>
    </xf>
    <xf numFmtId="4" fontId="31" fillId="0" borderId="26" xfId="1" applyNumberFormat="1" applyFont="1" applyFill="1" applyBorder="1" applyAlignment="1">
      <alignment horizontal="right" vertical="top"/>
    </xf>
    <xf numFmtId="4" fontId="43" fillId="0" borderId="0" xfId="1" applyNumberFormat="1" applyFont="1" applyFill="1" applyAlignment="1"/>
    <xf numFmtId="164" fontId="43" fillId="0" borderId="0" xfId="1" applyFont="1" applyFill="1" applyAlignment="1"/>
    <xf numFmtId="4" fontId="29" fillId="0" borderId="0" xfId="0" applyNumberFormat="1" applyFont="1" applyFill="1" applyBorder="1" applyAlignment="1">
      <alignment vertical="center"/>
    </xf>
    <xf numFmtId="4" fontId="29" fillId="0" borderId="68" xfId="0" applyNumberFormat="1" applyFont="1" applyFill="1" applyBorder="1" applyAlignment="1">
      <alignment vertical="top"/>
    </xf>
    <xf numFmtId="4" fontId="43" fillId="0" borderId="0" xfId="0" applyNumberFormat="1" applyFont="1" applyFill="1" applyAlignment="1"/>
    <xf numFmtId="4" fontId="16" fillId="0" borderId="62" xfId="1" applyNumberFormat="1" applyFont="1" applyFill="1" applyBorder="1" applyAlignment="1">
      <alignment horizontal="center" vertical="center"/>
    </xf>
    <xf numFmtId="4" fontId="14" fillId="0" borderId="58" xfId="1" applyNumberFormat="1" applyFont="1" applyFill="1" applyBorder="1" applyAlignment="1">
      <alignment vertical="center"/>
    </xf>
    <xf numFmtId="166" fontId="14" fillId="0" borderId="58" xfId="1" applyNumberFormat="1" applyFont="1" applyFill="1" applyBorder="1" applyAlignment="1">
      <alignment horizontal="right" vertical="center"/>
    </xf>
    <xf numFmtId="166" fontId="14" fillId="0" borderId="63" xfId="1" applyNumberFormat="1" applyFont="1" applyFill="1" applyBorder="1" applyAlignment="1">
      <alignment horizontal="right" vertical="center"/>
    </xf>
    <xf numFmtId="4" fontId="7" fillId="0" borderId="58" xfId="1" applyNumberFormat="1" applyFont="1" applyFill="1" applyBorder="1" applyAlignment="1">
      <alignment vertical="top"/>
    </xf>
    <xf numFmtId="166" fontId="14" fillId="0" borderId="58" xfId="1" applyNumberFormat="1" applyFont="1" applyFill="1" applyBorder="1" applyAlignment="1">
      <alignment horizontal="right" vertical="top"/>
    </xf>
    <xf numFmtId="166" fontId="7" fillId="0" borderId="63" xfId="1" applyNumberFormat="1" applyFont="1" applyFill="1" applyBorder="1" applyAlignment="1">
      <alignment horizontal="left" vertical="top"/>
    </xf>
    <xf numFmtId="4" fontId="16" fillId="0" borderId="62" xfId="0" applyNumberFormat="1" applyFont="1" applyFill="1" applyBorder="1" applyAlignment="1">
      <alignment horizontal="center" vertical="center"/>
    </xf>
    <xf numFmtId="4" fontId="14" fillId="0" borderId="61" xfId="0" applyNumberFormat="1" applyFont="1" applyFill="1" applyBorder="1" applyAlignment="1">
      <alignment horizontal="right" vertical="center"/>
    </xf>
    <xf numFmtId="4" fontId="14" fillId="0" borderId="58" xfId="0" applyNumberFormat="1" applyFont="1" applyFill="1" applyBorder="1" applyAlignment="1">
      <alignment vertical="center"/>
    </xf>
    <xf numFmtId="166" fontId="14" fillId="0" borderId="58" xfId="0" applyNumberFormat="1" applyFont="1" applyFill="1" applyBorder="1" applyAlignment="1">
      <alignment horizontal="right" vertical="center"/>
    </xf>
    <xf numFmtId="166" fontId="14" fillId="0" borderId="63" xfId="0" applyNumberFormat="1" applyFont="1" applyFill="1" applyBorder="1" applyAlignment="1">
      <alignment horizontal="right" vertical="center"/>
    </xf>
    <xf numFmtId="4" fontId="16" fillId="0" borderId="62" xfId="0" applyNumberFormat="1" applyFont="1" applyFill="1" applyBorder="1" applyAlignment="1">
      <alignment horizontal="right" vertical="center"/>
    </xf>
    <xf numFmtId="164" fontId="14" fillId="0" borderId="58" xfId="0" applyNumberFormat="1" applyFont="1" applyFill="1" applyBorder="1" applyAlignment="1">
      <alignment horizontal="right" vertical="center"/>
    </xf>
    <xf numFmtId="164" fontId="14" fillId="0" borderId="63" xfId="0" applyNumberFormat="1" applyFont="1" applyFill="1" applyBorder="1" applyAlignment="1">
      <alignment horizontal="right" vertical="center"/>
    </xf>
    <xf numFmtId="4" fontId="17" fillId="0" borderId="62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left" vertical="center"/>
    </xf>
    <xf numFmtId="0" fontId="33" fillId="0" borderId="61" xfId="0" applyFont="1" applyFill="1" applyBorder="1" applyAlignment="1">
      <alignment horizontal="left" vertical="center"/>
    </xf>
    <xf numFmtId="0" fontId="34" fillId="0" borderId="61" xfId="0" applyFont="1" applyFill="1" applyBorder="1" applyAlignment="1">
      <alignment vertical="top"/>
    </xf>
    <xf numFmtId="0" fontId="34" fillId="0" borderId="61" xfId="0" applyFont="1" applyFill="1" applyBorder="1" applyAlignment="1">
      <alignment horizontal="left" vertical="center"/>
    </xf>
    <xf numFmtId="0" fontId="34" fillId="0" borderId="61" xfId="0" applyFont="1" applyFill="1" applyBorder="1" applyAlignment="1">
      <alignment horizontal="center" vertical="center" textRotation="90"/>
    </xf>
    <xf numFmtId="0" fontId="37" fillId="0" borderId="61" xfId="0" applyFont="1" applyFill="1" applyBorder="1" applyAlignment="1">
      <alignment horizontal="right" vertical="center"/>
    </xf>
    <xf numFmtId="0" fontId="34" fillId="0" borderId="0" xfId="0" applyFont="1" applyFill="1" applyAlignment="1">
      <alignment horizontal="center" vertical="center"/>
    </xf>
    <xf numFmtId="164" fontId="29" fillId="0" borderId="62" xfId="1" applyNumberFormat="1" applyFont="1" applyFill="1" applyBorder="1" applyAlignment="1">
      <alignment horizontal="right" vertical="top"/>
    </xf>
    <xf numFmtId="164" fontId="29" fillId="0" borderId="62" xfId="0" applyNumberFormat="1" applyFont="1" applyFill="1" applyBorder="1" applyAlignment="1">
      <alignment horizontal="right" vertical="center"/>
    </xf>
    <xf numFmtId="164" fontId="29" fillId="0" borderId="62" xfId="0" applyNumberFormat="1" applyFont="1" applyFill="1" applyBorder="1" applyAlignment="1">
      <alignment horizontal="right" vertical="top"/>
    </xf>
    <xf numFmtId="164" fontId="28" fillId="0" borderId="75" xfId="1" applyNumberFormat="1" applyFont="1" applyFill="1" applyBorder="1" applyAlignment="1">
      <alignment horizontal="left" vertical="top"/>
    </xf>
    <xf numFmtId="164" fontId="38" fillId="0" borderId="62" xfId="1" applyNumberFormat="1" applyFont="1" applyFill="1" applyBorder="1" applyAlignment="1">
      <alignment horizontal="left" vertical="top"/>
    </xf>
    <xf numFmtId="0" fontId="16" fillId="0" borderId="66" xfId="0" applyFont="1" applyFill="1" applyBorder="1" applyAlignment="1">
      <alignment horizontal="right" vertical="center"/>
    </xf>
    <xf numFmtId="0" fontId="14" fillId="0" borderId="67" xfId="0" applyFont="1" applyFill="1" applyBorder="1" applyAlignment="1">
      <alignment horizontal="left" vertical="top"/>
    </xf>
    <xf numFmtId="0" fontId="6" fillId="0" borderId="62" xfId="0" applyFont="1" applyFill="1" applyBorder="1" applyAlignment="1">
      <alignment horizontal="center" vertical="top"/>
    </xf>
    <xf numFmtId="0" fontId="16" fillId="0" borderId="62" xfId="0" applyFont="1" applyFill="1" applyBorder="1" applyAlignment="1">
      <alignment horizontal="center" vertical="top"/>
    </xf>
    <xf numFmtId="0" fontId="23" fillId="0" borderId="62" xfId="0" applyFont="1" applyFill="1" applyBorder="1" applyAlignment="1">
      <alignment horizontal="center" vertical="top"/>
    </xf>
    <xf numFmtId="0" fontId="36" fillId="0" borderId="88" xfId="0" applyFont="1" applyFill="1" applyBorder="1" applyAlignment="1">
      <alignment horizontal="left" vertical="top"/>
    </xf>
    <xf numFmtId="0" fontId="33" fillId="0" borderId="88" xfId="0" applyFont="1" applyFill="1" applyBorder="1" applyAlignment="1">
      <alignment horizontal="center" vertical="top"/>
    </xf>
    <xf numFmtId="164" fontId="29" fillId="0" borderId="66" xfId="0" applyNumberFormat="1" applyFont="1" applyFill="1" applyBorder="1" applyAlignment="1">
      <alignment horizontal="right" vertical="top"/>
    </xf>
    <xf numFmtId="164" fontId="28" fillId="0" borderId="70" xfId="1" applyNumberFormat="1" applyFont="1" applyFill="1" applyBorder="1" applyAlignment="1">
      <alignment horizontal="left" vertical="top"/>
    </xf>
    <xf numFmtId="164" fontId="28" fillId="0" borderId="11" xfId="1" applyNumberFormat="1" applyFont="1" applyFill="1" applyBorder="1" applyAlignment="1">
      <alignment horizontal="left" vertical="top"/>
    </xf>
    <xf numFmtId="164" fontId="31" fillId="0" borderId="66" xfId="1" applyNumberFormat="1" applyFont="1" applyFill="1" applyBorder="1" applyAlignment="1">
      <alignment horizontal="right" vertical="center"/>
    </xf>
    <xf numFmtId="164" fontId="28" fillId="0" borderId="66" xfId="1" applyNumberFormat="1" applyFont="1" applyFill="1" applyBorder="1" applyAlignment="1">
      <alignment horizontal="left" vertical="top"/>
    </xf>
    <xf numFmtId="164" fontId="31" fillId="0" borderId="66" xfId="0" applyNumberFormat="1" applyFont="1" applyFill="1" applyBorder="1" applyAlignment="1">
      <alignment horizontal="right" vertical="center"/>
    </xf>
    <xf numFmtId="164" fontId="39" fillId="0" borderId="66" xfId="0" applyNumberFormat="1" applyFont="1" applyFill="1" applyBorder="1" applyAlignment="1">
      <alignment horizontal="right" vertical="center"/>
    </xf>
    <xf numFmtId="164" fontId="29" fillId="0" borderId="78" xfId="1" applyNumberFormat="1" applyFont="1" applyFill="1" applyBorder="1" applyAlignment="1">
      <alignment horizontal="left" vertical="center"/>
    </xf>
    <xf numFmtId="164" fontId="30" fillId="0" borderId="66" xfId="1" applyNumberFormat="1" applyFont="1" applyFill="1" applyBorder="1" applyAlignment="1">
      <alignment horizontal="left" vertical="center"/>
    </xf>
    <xf numFmtId="164" fontId="38" fillId="0" borderId="66" xfId="1" applyNumberFormat="1" applyFont="1" applyFill="1" applyBorder="1" applyAlignment="1">
      <alignment horizontal="right" vertical="center"/>
    </xf>
    <xf numFmtId="164" fontId="30" fillId="0" borderId="66" xfId="1" applyNumberFormat="1" applyFont="1" applyFill="1" applyBorder="1" applyAlignment="1">
      <alignment horizontal="right" vertical="center"/>
    </xf>
    <xf numFmtId="164" fontId="38" fillId="0" borderId="66" xfId="1" applyNumberFormat="1" applyFont="1" applyFill="1" applyBorder="1" applyAlignment="1">
      <alignment horizontal="left" vertical="top"/>
    </xf>
    <xf numFmtId="164" fontId="30" fillId="0" borderId="66" xfId="1" applyNumberFormat="1" applyFont="1" applyFill="1" applyBorder="1" applyAlignment="1">
      <alignment horizontal="right" vertical="top"/>
    </xf>
    <xf numFmtId="164" fontId="31" fillId="0" borderId="79" xfId="1" applyNumberFormat="1" applyFont="1" applyFill="1" applyBorder="1" applyAlignment="1">
      <alignment horizontal="right" vertical="center"/>
    </xf>
    <xf numFmtId="164" fontId="29" fillId="0" borderId="79" xfId="1" applyNumberFormat="1" applyFont="1" applyFill="1" applyBorder="1" applyAlignment="1">
      <alignment horizontal="right" vertical="center"/>
    </xf>
    <xf numFmtId="164" fontId="29" fillId="0" borderId="79" xfId="0" applyNumberFormat="1" applyFont="1" applyFill="1" applyBorder="1" applyAlignment="1">
      <alignment horizontal="right" vertical="center"/>
    </xf>
    <xf numFmtId="164" fontId="29" fillId="0" borderId="77" xfId="1" applyNumberFormat="1" applyFont="1" applyFill="1" applyBorder="1" applyAlignment="1">
      <alignment horizontal="left" vertical="center"/>
    </xf>
    <xf numFmtId="164" fontId="28" fillId="0" borderId="79" xfId="1" applyNumberFormat="1" applyFont="1" applyFill="1" applyBorder="1" applyAlignment="1">
      <alignment horizontal="left" vertical="center"/>
    </xf>
    <xf numFmtId="164" fontId="28" fillId="0" borderId="79" xfId="1" applyNumberFormat="1" applyFont="1" applyFill="1" applyBorder="1" applyAlignment="1">
      <alignment horizontal="right" vertical="center"/>
    </xf>
    <xf numFmtId="164" fontId="28" fillId="0" borderId="79" xfId="1" applyNumberFormat="1" applyFont="1" applyFill="1" applyBorder="1" applyAlignment="1">
      <alignment horizontal="right" vertical="top"/>
    </xf>
    <xf numFmtId="2" fontId="22" fillId="0" borderId="62" xfId="0" applyNumberFormat="1" applyFont="1" applyFill="1" applyBorder="1" applyAlignment="1">
      <alignment horizontal="center" vertical="top"/>
    </xf>
    <xf numFmtId="1" fontId="23" fillId="0" borderId="62" xfId="0" applyNumberFormat="1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top"/>
    </xf>
    <xf numFmtId="0" fontId="22" fillId="0" borderId="77" xfId="0" applyFont="1" applyFill="1" applyBorder="1" applyAlignment="1">
      <alignment horizontal="center" vertical="center"/>
    </xf>
    <xf numFmtId="0" fontId="24" fillId="0" borderId="79" xfId="0" applyFont="1" applyFill="1" applyBorder="1" applyAlignment="1">
      <alignment horizontal="center" vertical="center"/>
    </xf>
    <xf numFmtId="0" fontId="25" fillId="0" borderId="79" xfId="0" applyFont="1" applyFill="1" applyBorder="1" applyAlignment="1">
      <alignment horizontal="center" vertical="center"/>
    </xf>
    <xf numFmtId="168" fontId="23" fillId="0" borderId="79" xfId="0" applyNumberFormat="1" applyFont="1" applyFill="1" applyBorder="1" applyAlignment="1">
      <alignment horizontal="center" vertical="center"/>
    </xf>
    <xf numFmtId="2" fontId="23" fillId="0" borderId="79" xfId="0" applyNumberFormat="1" applyFont="1" applyFill="1" applyBorder="1" applyAlignment="1">
      <alignment horizontal="center" vertical="center"/>
    </xf>
    <xf numFmtId="2" fontId="22" fillId="0" borderId="79" xfId="0" applyNumberFormat="1" applyFont="1" applyFill="1" applyBorder="1" applyAlignment="1">
      <alignment horizontal="center" vertical="top"/>
    </xf>
    <xf numFmtId="2" fontId="25" fillId="0" borderId="0" xfId="0" applyNumberFormat="1" applyFont="1" applyFill="1" applyBorder="1" applyAlignment="1">
      <alignment horizontal="center" vertical="center"/>
    </xf>
    <xf numFmtId="2" fontId="25" fillId="0" borderId="67" xfId="0" applyNumberFormat="1" applyFont="1" applyFill="1" applyBorder="1" applyAlignment="1">
      <alignment horizontal="center" vertical="center"/>
    </xf>
    <xf numFmtId="1" fontId="24" fillId="0" borderId="62" xfId="0" applyNumberFormat="1" applyFont="1" applyFill="1" applyBorder="1" applyAlignment="1">
      <alignment horizontal="center" vertical="center"/>
    </xf>
    <xf numFmtId="168" fontId="25" fillId="0" borderId="62" xfId="0" applyNumberFormat="1" applyFont="1" applyFill="1" applyBorder="1" applyAlignment="1">
      <alignment horizontal="center" vertical="center"/>
    </xf>
    <xf numFmtId="2" fontId="25" fillId="0" borderId="62" xfId="0" applyNumberFormat="1" applyFont="1" applyFill="1" applyBorder="1" applyAlignment="1">
      <alignment horizontal="center" vertical="center"/>
    </xf>
    <xf numFmtId="169" fontId="25" fillId="0" borderId="62" xfId="0" applyNumberFormat="1" applyFont="1" applyFill="1" applyBorder="1" applyAlignment="1">
      <alignment horizontal="center" vertical="top"/>
    </xf>
    <xf numFmtId="168" fontId="23" fillId="0" borderId="62" xfId="0" applyNumberFormat="1" applyFont="1" applyFill="1" applyBorder="1" applyAlignment="1">
      <alignment horizontal="center" vertical="center"/>
    </xf>
    <xf numFmtId="2" fontId="22" fillId="0" borderId="62" xfId="0" applyNumberFormat="1" applyFont="1" applyFill="1" applyBorder="1" applyAlignment="1">
      <alignment horizontal="center" vertical="center"/>
    </xf>
    <xf numFmtId="2" fontId="44" fillId="0" borderId="62" xfId="0" applyNumberFormat="1" applyFont="1" applyFill="1" applyBorder="1" applyAlignment="1">
      <alignment horizontal="center" vertical="center"/>
    </xf>
    <xf numFmtId="2" fontId="23" fillId="0" borderId="64" xfId="0" applyNumberFormat="1" applyFont="1" applyFill="1" applyBorder="1" applyAlignment="1">
      <alignment horizontal="center" vertical="top"/>
    </xf>
    <xf numFmtId="2" fontId="44" fillId="0" borderId="84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2" fillId="0" borderId="77" xfId="0" applyFont="1" applyFill="1" applyBorder="1" applyAlignment="1"/>
    <xf numFmtId="0" fontId="24" fillId="0" borderId="79" xfId="0" applyFont="1" applyFill="1" applyBorder="1" applyAlignment="1">
      <alignment horizontal="center" vertical="top"/>
    </xf>
    <xf numFmtId="2" fontId="25" fillId="0" borderId="79" xfId="0" applyNumberFormat="1" applyFont="1" applyFill="1" applyBorder="1" applyAlignment="1">
      <alignment horizontal="center" vertical="top"/>
    </xf>
    <xf numFmtId="0" fontId="25" fillId="0" borderId="82" xfId="0" applyFont="1" applyFill="1" applyBorder="1" applyAlignment="1">
      <alignment horizontal="center" vertical="top"/>
    </xf>
    <xf numFmtId="0" fontId="45" fillId="0" borderId="0" xfId="0" applyFont="1" applyFill="1" applyAlignment="1"/>
    <xf numFmtId="0" fontId="14" fillId="0" borderId="0" xfId="0" applyFont="1" applyFill="1" applyAlignment="1">
      <alignment horizontal="left"/>
    </xf>
    <xf numFmtId="0" fontId="22" fillId="0" borderId="58" xfId="0" applyFont="1" applyFill="1" applyBorder="1" applyAlignment="1">
      <alignment horizontal="left" vertical="top"/>
    </xf>
    <xf numFmtId="0" fontId="23" fillId="0" borderId="61" xfId="0" applyFont="1" applyFill="1" applyBorder="1" applyAlignment="1">
      <alignment horizontal="right" vertical="center"/>
    </xf>
    <xf numFmtId="0" fontId="23" fillId="0" borderId="58" xfId="0" applyFont="1" applyFill="1" applyBorder="1" applyAlignment="1">
      <alignment horizontal="right" vertical="center"/>
    </xf>
    <xf numFmtId="0" fontId="23" fillId="0" borderId="63" xfId="0" applyFont="1" applyFill="1" applyBorder="1" applyAlignment="1">
      <alignment horizontal="right" vertical="center"/>
    </xf>
    <xf numFmtId="0" fontId="23" fillId="0" borderId="58" xfId="0" applyFont="1" applyFill="1" applyBorder="1" applyAlignment="1">
      <alignment horizontal="left" vertical="center"/>
    </xf>
    <xf numFmtId="0" fontId="23" fillId="0" borderId="63" xfId="0" applyFont="1" applyFill="1" applyBorder="1" applyAlignment="1">
      <alignment horizontal="left" vertical="center"/>
    </xf>
    <xf numFmtId="0" fontId="22" fillId="0" borderId="58" xfId="0" applyFont="1" applyFill="1" applyBorder="1" applyAlignment="1">
      <alignment horizontal="left" vertical="center"/>
    </xf>
    <xf numFmtId="0" fontId="22" fillId="0" borderId="63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left"/>
    </xf>
    <xf numFmtId="0" fontId="34" fillId="0" borderId="61" xfId="0" applyFont="1" applyFill="1" applyBorder="1" applyAlignment="1">
      <alignment horizontal="center" vertical="top"/>
    </xf>
    <xf numFmtId="0" fontId="28" fillId="0" borderId="58" xfId="0" applyFont="1" applyFill="1" applyBorder="1" applyAlignment="1">
      <alignment horizontal="left" vertical="center"/>
    </xf>
    <xf numFmtId="0" fontId="28" fillId="0" borderId="6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16" fillId="0" borderId="61" xfId="0" applyFont="1" applyFill="1" applyBorder="1" applyAlignment="1">
      <alignment horizontal="left" vertical="center"/>
    </xf>
    <xf numFmtId="0" fontId="36" fillId="0" borderId="61" xfId="0" applyFont="1" applyFill="1" applyBorder="1" applyAlignment="1">
      <alignment horizontal="center" vertical="top"/>
    </xf>
    <xf numFmtId="4" fontId="28" fillId="0" borderId="23" xfId="0" applyNumberFormat="1" applyFont="1" applyFill="1" applyBorder="1" applyAlignment="1">
      <alignment horizontal="right" vertical="top"/>
    </xf>
    <xf numFmtId="4" fontId="29" fillId="0" borderId="23" xfId="0" applyNumberFormat="1" applyFont="1" applyFill="1" applyBorder="1" applyAlignment="1">
      <alignment horizontal="right" vertical="top"/>
    </xf>
    <xf numFmtId="164" fontId="28" fillId="0" borderId="61" xfId="1" applyNumberFormat="1" applyFont="1" applyFill="1" applyBorder="1" applyAlignment="1">
      <alignment vertical="top"/>
    </xf>
    <xf numFmtId="164" fontId="28" fillId="0" borderId="58" xfId="1" applyNumberFormat="1" applyFont="1" applyFill="1" applyBorder="1" applyAlignment="1">
      <alignment vertical="top"/>
    </xf>
    <xf numFmtId="164" fontId="28" fillId="0" borderId="63" xfId="1" applyNumberFormat="1" applyFont="1" applyFill="1" applyBorder="1" applyAlignment="1">
      <alignment vertical="top"/>
    </xf>
    <xf numFmtId="164" fontId="28" fillId="0" borderId="62" xfId="1" applyNumberFormat="1" applyFont="1" applyFill="1" applyBorder="1" applyAlignment="1">
      <alignment vertical="top"/>
    </xf>
    <xf numFmtId="0" fontId="25" fillId="0" borderId="62" xfId="0" applyFont="1" applyFill="1" applyBorder="1" applyAlignment="1">
      <alignment vertical="top"/>
    </xf>
    <xf numFmtId="0" fontId="25" fillId="0" borderId="0" xfId="0" applyFont="1" applyFill="1" applyAlignment="1">
      <alignment vertical="top"/>
    </xf>
    <xf numFmtId="0" fontId="25" fillId="0" borderId="61" xfId="0" applyFont="1" applyFill="1" applyBorder="1" applyAlignment="1">
      <alignment horizontal="left" vertical="center"/>
    </xf>
    <xf numFmtId="168" fontId="25" fillId="0" borderId="62" xfId="0" applyNumberFormat="1" applyFont="1" applyFill="1" applyBorder="1" applyAlignment="1">
      <alignment horizontal="center" vertical="top"/>
    </xf>
    <xf numFmtId="164" fontId="28" fillId="0" borderId="23" xfId="0" applyNumberFormat="1" applyFont="1" applyFill="1" applyBorder="1" applyAlignment="1">
      <alignment horizontal="center" vertical="top"/>
    </xf>
    <xf numFmtId="164" fontId="28" fillId="0" borderId="66" xfId="1" applyNumberFormat="1" applyFont="1" applyFill="1" applyBorder="1" applyAlignment="1">
      <alignment horizontal="right" vertical="top"/>
    </xf>
    <xf numFmtId="0" fontId="7" fillId="0" borderId="6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164" fontId="29" fillId="0" borderId="23" xfId="0" applyNumberFormat="1" applyFont="1" applyFill="1" applyBorder="1" applyAlignment="1">
      <alignment horizontal="center" vertical="top"/>
    </xf>
    <xf numFmtId="164" fontId="29" fillId="0" borderId="81" xfId="0" applyNumberFormat="1" applyFont="1" applyFill="1" applyBorder="1" applyAlignment="1">
      <alignment horizontal="center" vertical="center"/>
    </xf>
    <xf numFmtId="164" fontId="28" fillId="0" borderId="66" xfId="1" applyNumberFormat="1" applyFont="1" applyFill="1" applyBorder="1" applyAlignment="1">
      <alignment horizontal="left" vertical="center"/>
    </xf>
    <xf numFmtId="0" fontId="29" fillId="0" borderId="58" xfId="0" quotePrefix="1" applyFont="1" applyFill="1" applyBorder="1" applyAlignment="1">
      <alignment horizontal="left" vertical="top" indent="1"/>
    </xf>
    <xf numFmtId="168" fontId="22" fillId="0" borderId="62" xfId="0" applyNumberFormat="1" applyFont="1" applyFill="1" applyBorder="1" applyAlignment="1">
      <alignment horizontal="center" vertical="top"/>
    </xf>
    <xf numFmtId="0" fontId="35" fillId="0" borderId="61" xfId="0" applyFont="1" applyFill="1" applyBorder="1" applyAlignment="1">
      <alignment horizontal="center" vertical="top"/>
    </xf>
    <xf numFmtId="164" fontId="29" fillId="0" borderId="63" xfId="0" applyNumberFormat="1" applyFont="1" applyFill="1" applyBorder="1" applyAlignment="1">
      <alignment horizontal="right" vertical="top"/>
    </xf>
    <xf numFmtId="0" fontId="41" fillId="0" borderId="61" xfId="0" applyFont="1" applyFill="1" applyBorder="1" applyAlignment="1">
      <alignment horizontal="center" vertical="top"/>
    </xf>
    <xf numFmtId="0" fontId="22" fillId="0" borderId="61" xfId="0" applyFont="1" applyFill="1" applyBorder="1" applyAlignment="1">
      <alignment horizontal="right" vertical="top"/>
    </xf>
    <xf numFmtId="0" fontId="16" fillId="0" borderId="81" xfId="0" applyFont="1" applyFill="1" applyBorder="1" applyAlignment="1">
      <alignment vertical="center"/>
    </xf>
    <xf numFmtId="0" fontId="16" fillId="0" borderId="66" xfId="0" applyFont="1" applyFill="1" applyBorder="1" applyAlignment="1">
      <alignment vertical="center"/>
    </xf>
    <xf numFmtId="164" fontId="28" fillId="0" borderId="58" xfId="1" applyFont="1" applyFill="1" applyBorder="1" applyAlignment="1">
      <alignment horizontal="left" vertical="top"/>
    </xf>
    <xf numFmtId="164" fontId="28" fillId="0" borderId="63" xfId="1" applyFont="1" applyFill="1" applyBorder="1" applyAlignment="1">
      <alignment horizontal="left" vertical="top"/>
    </xf>
    <xf numFmtId="164" fontId="28" fillId="0" borderId="61" xfId="1" applyFont="1" applyFill="1" applyBorder="1" applyAlignment="1">
      <alignment horizontal="right" vertical="top"/>
    </xf>
    <xf numFmtId="164" fontId="28" fillId="0" borderId="58" xfId="1" applyFont="1" applyFill="1" applyBorder="1" applyAlignment="1">
      <alignment horizontal="right" vertical="top"/>
    </xf>
    <xf numFmtId="164" fontId="28" fillId="0" borderId="63" xfId="1" applyFont="1" applyFill="1" applyBorder="1" applyAlignment="1">
      <alignment horizontal="right" vertical="top"/>
    </xf>
    <xf numFmtId="164" fontId="30" fillId="0" borderId="62" xfId="1" applyFont="1" applyFill="1" applyBorder="1" applyAlignment="1">
      <alignment horizontal="right" vertical="top"/>
    </xf>
    <xf numFmtId="0" fontId="29" fillId="0" borderId="61" xfId="0" applyFont="1" applyFill="1" applyBorder="1" applyAlignment="1">
      <alignment horizontal="left" vertical="center"/>
    </xf>
    <xf numFmtId="4" fontId="29" fillId="0" borderId="62" xfId="0" applyNumberFormat="1" applyFont="1" applyFill="1" applyBorder="1" applyAlignment="1">
      <alignment horizontal="center" vertical="top"/>
    </xf>
    <xf numFmtId="166" fontId="29" fillId="0" borderId="58" xfId="0" applyNumberFormat="1" applyFont="1" applyFill="1" applyBorder="1" applyAlignment="1">
      <alignment horizontal="right" vertical="top"/>
    </xf>
    <xf numFmtId="0" fontId="29" fillId="0" borderId="61" xfId="0" applyFont="1" applyFill="1" applyBorder="1" applyAlignment="1">
      <alignment horizontal="right" vertical="top"/>
    </xf>
    <xf numFmtId="0" fontId="29" fillId="0" borderId="62" xfId="0" applyFont="1" applyFill="1" applyBorder="1" applyAlignment="1">
      <alignment horizontal="left" vertical="top"/>
    </xf>
    <xf numFmtId="0" fontId="29" fillId="0" borderId="0" xfId="0" applyFont="1" applyFill="1" applyAlignment="1">
      <alignment horizontal="left" vertical="top"/>
    </xf>
    <xf numFmtId="2" fontId="29" fillId="0" borderId="62" xfId="0" applyNumberFormat="1" applyFont="1" applyFill="1" applyBorder="1" applyAlignment="1">
      <alignment horizontal="right" vertical="top"/>
    </xf>
    <xf numFmtId="164" fontId="29" fillId="0" borderId="75" xfId="0" applyNumberFormat="1" applyFont="1" applyFill="1" applyBorder="1" applyAlignment="1">
      <alignment horizontal="right" vertical="top"/>
    </xf>
    <xf numFmtId="43" fontId="22" fillId="0" borderId="0" xfId="0" applyNumberFormat="1" applyFont="1" applyFill="1" applyAlignment="1">
      <alignment horizontal="left" vertical="top"/>
    </xf>
    <xf numFmtId="0" fontId="11" fillId="0" borderId="7" xfId="0" applyFont="1" applyFill="1" applyBorder="1" applyAlignment="1">
      <alignment horizontal="center"/>
    </xf>
    <xf numFmtId="0" fontId="11" fillId="0" borderId="11" xfId="0" applyFont="1" applyFill="1" applyBorder="1"/>
    <xf numFmtId="4" fontId="11" fillId="0" borderId="11" xfId="0" applyNumberFormat="1" applyFont="1" applyFill="1" applyBorder="1"/>
    <xf numFmtId="0" fontId="11" fillId="0" borderId="17" xfId="0" applyFont="1" applyFill="1" applyBorder="1"/>
    <xf numFmtId="0" fontId="11" fillId="0" borderId="0" xfId="0" applyFont="1" applyFill="1"/>
    <xf numFmtId="164" fontId="28" fillId="0" borderId="61" xfId="1" applyFont="1" applyFill="1" applyBorder="1" applyAlignment="1">
      <alignment horizontal="left" vertical="top"/>
    </xf>
    <xf numFmtId="164" fontId="25" fillId="0" borderId="58" xfId="1" applyNumberFormat="1" applyFont="1" applyFill="1" applyBorder="1" applyAlignment="1">
      <alignment horizontal="left" vertical="top"/>
    </xf>
    <xf numFmtId="164" fontId="25" fillId="0" borderId="58" xfId="1" applyFont="1" applyFill="1" applyBorder="1" applyAlignment="1">
      <alignment horizontal="left" vertical="top"/>
    </xf>
    <xf numFmtId="0" fontId="30" fillId="0" borderId="62" xfId="0" applyFont="1" applyFill="1" applyBorder="1" applyAlignment="1">
      <alignment horizontal="left" vertical="top" textRotation="90"/>
    </xf>
    <xf numFmtId="164" fontId="25" fillId="0" borderId="63" xfId="1" applyNumberFormat="1" applyFont="1" applyFill="1" applyBorder="1" applyAlignment="1">
      <alignment horizontal="left" vertical="top"/>
    </xf>
    <xf numFmtId="164" fontId="25" fillId="0" borderId="62" xfId="1" applyNumberFormat="1" applyFont="1" applyFill="1" applyBorder="1" applyAlignment="1">
      <alignment horizontal="left" vertical="top"/>
    </xf>
    <xf numFmtId="164" fontId="22" fillId="0" borderId="58" xfId="0" applyNumberFormat="1" applyFont="1" applyFill="1" applyBorder="1" applyAlignment="1">
      <alignment horizontal="right" vertical="top"/>
    </xf>
    <xf numFmtId="0" fontId="46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 vertical="top"/>
    </xf>
    <xf numFmtId="0" fontId="11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30" xfId="0" applyFont="1" applyFill="1" applyBorder="1" applyAlignment="1">
      <alignment horizontal="left" vertical="top" wrapText="1"/>
    </xf>
    <xf numFmtId="0" fontId="14" fillId="0" borderId="30" xfId="0" applyFont="1" applyFill="1" applyBorder="1" applyAlignment="1">
      <alignment horizontal="left" vertical="top"/>
    </xf>
    <xf numFmtId="0" fontId="14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19" xfId="0" applyFont="1" applyBorder="1" applyAlignment="1"/>
    <xf numFmtId="0" fontId="11" fillId="0" borderId="15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2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32" xfId="0" applyFont="1" applyFill="1" applyBorder="1" applyAlignment="1">
      <alignment horizontal="left" vertical="top" wrapText="1"/>
    </xf>
    <xf numFmtId="0" fontId="11" fillId="0" borderId="28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29" xfId="0" applyFont="1" applyFill="1" applyBorder="1" applyAlignment="1">
      <alignment horizontal="left" vertical="top" wrapText="1"/>
    </xf>
    <xf numFmtId="167" fontId="14" fillId="0" borderId="19" xfId="0" applyNumberFormat="1" applyFont="1" applyFill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2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/>
    </xf>
    <xf numFmtId="0" fontId="11" fillId="0" borderId="52" xfId="0" applyFont="1" applyBorder="1" applyAlignment="1">
      <alignment horizontal="left" vertical="top" wrapText="1"/>
    </xf>
    <xf numFmtId="0" fontId="11" fillId="0" borderId="53" xfId="0" applyFont="1" applyBorder="1" applyAlignment="1">
      <alignment horizontal="left" vertical="top" wrapText="1"/>
    </xf>
    <xf numFmtId="0" fontId="11" fillId="0" borderId="54" xfId="0" applyFont="1" applyBorder="1" applyAlignment="1">
      <alignment horizontal="left" vertical="top" wrapText="1"/>
    </xf>
    <xf numFmtId="0" fontId="11" fillId="0" borderId="15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right"/>
    </xf>
    <xf numFmtId="0" fontId="11" fillId="0" borderId="13" xfId="0" applyFont="1" applyFill="1" applyBorder="1" applyAlignment="1">
      <alignment horizontal="right"/>
    </xf>
    <xf numFmtId="0" fontId="11" fillId="0" borderId="0" xfId="0" applyFont="1" applyFill="1" applyAlignment="1">
      <alignment horizontal="left"/>
    </xf>
    <xf numFmtId="165" fontId="5" fillId="2" borderId="15" xfId="8" applyNumberFormat="1" applyFont="1" applyFill="1" applyBorder="1" applyAlignment="1">
      <alignment horizontal="right"/>
    </xf>
    <xf numFmtId="165" fontId="5" fillId="2" borderId="12" xfId="8" applyNumberFormat="1" applyFont="1" applyFill="1" applyBorder="1" applyAlignment="1">
      <alignment horizontal="right"/>
    </xf>
    <xf numFmtId="165" fontId="5" fillId="2" borderId="13" xfId="8" applyNumberFormat="1" applyFont="1" applyFill="1" applyBorder="1" applyAlignment="1">
      <alignment horizontal="right"/>
    </xf>
    <xf numFmtId="0" fontId="11" fillId="0" borderId="55" xfId="0" applyFont="1" applyBorder="1" applyAlignment="1">
      <alignment horizontal="left" vertical="top" wrapText="1"/>
    </xf>
    <xf numFmtId="0" fontId="11" fillId="0" borderId="56" xfId="0" applyFont="1" applyBorder="1" applyAlignment="1">
      <alignment horizontal="left" vertical="top" wrapText="1"/>
    </xf>
    <xf numFmtId="0" fontId="11" fillId="0" borderId="57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/>
    </xf>
    <xf numFmtId="167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22" fillId="0" borderId="68" xfId="0" applyFont="1" applyFill="1" applyBorder="1" applyAlignment="1">
      <alignment horizontal="center" vertical="top"/>
    </xf>
    <xf numFmtId="0" fontId="22" fillId="0" borderId="67" xfId="0" applyFont="1" applyFill="1" applyBorder="1" applyAlignment="1">
      <alignment horizontal="center" vertical="top"/>
    </xf>
    <xf numFmtId="0" fontId="34" fillId="0" borderId="86" xfId="0" applyFont="1" applyFill="1" applyBorder="1" applyAlignment="1">
      <alignment horizontal="center" vertical="top"/>
    </xf>
    <xf numFmtId="0" fontId="34" fillId="0" borderId="87" xfId="0" applyFont="1" applyFill="1" applyBorder="1" applyAlignment="1">
      <alignment horizontal="center" vertical="top"/>
    </xf>
    <xf numFmtId="0" fontId="22" fillId="0" borderId="63" xfId="0" applyFont="1" applyFill="1" applyBorder="1" applyAlignment="1">
      <alignment horizontal="left" vertical="top" wrapText="1"/>
    </xf>
    <xf numFmtId="0" fontId="22" fillId="0" borderId="66" xfId="0" applyFont="1" applyFill="1" applyBorder="1" applyAlignment="1">
      <alignment horizontal="left" vertical="top" wrapText="1"/>
    </xf>
    <xf numFmtId="0" fontId="22" fillId="0" borderId="58" xfId="0" applyFont="1" applyFill="1" applyBorder="1" applyAlignment="1">
      <alignment horizontal="left" vertical="top" wrapText="1"/>
    </xf>
    <xf numFmtId="0" fontId="22" fillId="0" borderId="58" xfId="0" applyFont="1" applyFill="1" applyBorder="1" applyAlignment="1">
      <alignment horizontal="left" vertical="center"/>
    </xf>
    <xf numFmtId="0" fontId="22" fillId="0" borderId="63" xfId="0" applyFont="1" applyFill="1" applyBorder="1" applyAlignment="1">
      <alignment horizontal="left" vertical="center"/>
    </xf>
    <xf numFmtId="0" fontId="22" fillId="0" borderId="58" xfId="0" applyFont="1" applyFill="1" applyBorder="1" applyAlignment="1">
      <alignment horizontal="left" vertical="top"/>
    </xf>
    <xf numFmtId="0" fontId="22" fillId="0" borderId="63" xfId="0" applyFont="1" applyFill="1" applyBorder="1" applyAlignment="1">
      <alignment horizontal="left" vertical="top"/>
    </xf>
    <xf numFmtId="0" fontId="25" fillId="0" borderId="58" xfId="0" applyFont="1" applyFill="1" applyBorder="1" applyAlignment="1">
      <alignment horizontal="left" vertical="top" wrapText="1"/>
    </xf>
    <xf numFmtId="0" fontId="25" fillId="0" borderId="63" xfId="0" applyFont="1" applyFill="1" applyBorder="1" applyAlignment="1">
      <alignment horizontal="left" vertical="top" wrapText="1"/>
    </xf>
    <xf numFmtId="0" fontId="23" fillId="0" borderId="61" xfId="0" applyFont="1" applyFill="1" applyBorder="1" applyAlignment="1">
      <alignment horizontal="left" vertical="center"/>
    </xf>
    <xf numFmtId="0" fontId="23" fillId="0" borderId="58" xfId="0" applyFont="1" applyFill="1" applyBorder="1" applyAlignment="1">
      <alignment horizontal="left" vertical="center"/>
    </xf>
    <xf numFmtId="0" fontId="23" fillId="0" borderId="63" xfId="0" applyFont="1" applyFill="1" applyBorder="1" applyAlignment="1">
      <alignment horizontal="left" vertical="center"/>
    </xf>
    <xf numFmtId="0" fontId="23" fillId="0" borderId="61" xfId="0" applyFont="1" applyFill="1" applyBorder="1" applyAlignment="1">
      <alignment horizontal="right" vertical="center"/>
    </xf>
    <xf numFmtId="0" fontId="23" fillId="0" borderId="58" xfId="0" applyFont="1" applyFill="1" applyBorder="1" applyAlignment="1">
      <alignment horizontal="right" vertical="center"/>
    </xf>
    <xf numFmtId="0" fontId="23" fillId="0" borderId="63" xfId="0" applyFont="1" applyFill="1" applyBorder="1" applyAlignment="1">
      <alignment horizontal="right" vertical="center"/>
    </xf>
    <xf numFmtId="0" fontId="34" fillId="0" borderId="61" xfId="0" applyFont="1" applyFill="1" applyBorder="1" applyAlignment="1">
      <alignment horizontal="center" vertical="top"/>
    </xf>
    <xf numFmtId="0" fontId="22" fillId="0" borderId="79" xfId="0" applyFont="1" applyFill="1" applyBorder="1" applyAlignment="1">
      <alignment horizontal="left" vertical="top" wrapText="1"/>
    </xf>
    <xf numFmtId="0" fontId="24" fillId="0" borderId="61" xfId="0" applyFont="1" applyFill="1" applyBorder="1" applyAlignment="1">
      <alignment horizontal="right" vertical="center"/>
    </xf>
    <xf numFmtId="0" fontId="24" fillId="0" borderId="58" xfId="0" applyFont="1" applyFill="1" applyBorder="1" applyAlignment="1">
      <alignment horizontal="right" vertical="center"/>
    </xf>
    <xf numFmtId="0" fontId="24" fillId="0" borderId="63" xfId="0" applyFont="1" applyFill="1" applyBorder="1" applyAlignment="1">
      <alignment horizontal="right" vertical="center"/>
    </xf>
    <xf numFmtId="0" fontId="25" fillId="0" borderId="58" xfId="0" applyFont="1" applyFill="1" applyBorder="1" applyAlignment="1">
      <alignment vertical="top" wrapText="1"/>
    </xf>
    <xf numFmtId="0" fontId="25" fillId="0" borderId="63" xfId="0" applyFont="1" applyFill="1" applyBorder="1" applyAlignment="1">
      <alignment vertical="top" wrapText="1"/>
    </xf>
    <xf numFmtId="164" fontId="28" fillId="0" borderId="58" xfId="1" applyNumberFormat="1" applyFont="1" applyFill="1" applyBorder="1" applyAlignment="1">
      <alignment horizontal="center" vertical="top"/>
    </xf>
    <xf numFmtId="164" fontId="28" fillId="0" borderId="63" xfId="1" applyNumberFormat="1" applyFont="1" applyFill="1" applyBorder="1" applyAlignment="1">
      <alignment horizontal="center" vertical="top"/>
    </xf>
    <xf numFmtId="164" fontId="29" fillId="0" borderId="58" xfId="1" applyNumberFormat="1" applyFont="1" applyFill="1" applyBorder="1" applyAlignment="1">
      <alignment horizontal="center" vertical="top"/>
    </xf>
    <xf numFmtId="164" fontId="29" fillId="0" borderId="63" xfId="1" applyNumberFormat="1" applyFont="1" applyFill="1" applyBorder="1" applyAlignment="1">
      <alignment horizontal="center" vertical="top"/>
    </xf>
    <xf numFmtId="164" fontId="22" fillId="0" borderId="61" xfId="1" applyNumberFormat="1" applyFont="1" applyFill="1" applyBorder="1" applyAlignment="1">
      <alignment horizontal="center" vertical="top"/>
    </xf>
    <xf numFmtId="164" fontId="22" fillId="0" borderId="58" xfId="1" applyNumberFormat="1" applyFont="1" applyFill="1" applyBorder="1" applyAlignment="1">
      <alignment horizontal="center" vertical="top"/>
    </xf>
    <xf numFmtId="0" fontId="22" fillId="0" borderId="36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164" fontId="22" fillId="0" borderId="34" xfId="1" applyNumberFormat="1" applyFont="1" applyFill="1" applyBorder="1" applyAlignment="1">
      <alignment horizontal="center" vertical="center"/>
    </xf>
    <xf numFmtId="164" fontId="22" fillId="0" borderId="38" xfId="1" applyNumberFormat="1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164" fontId="29" fillId="0" borderId="47" xfId="0" applyNumberFormat="1" applyFont="1" applyFill="1" applyBorder="1" applyAlignment="1">
      <alignment horizontal="center" vertical="center"/>
    </xf>
    <xf numFmtId="164" fontId="29" fillId="0" borderId="48" xfId="0" applyNumberFormat="1" applyFont="1" applyFill="1" applyBorder="1" applyAlignment="1">
      <alignment horizontal="center" vertical="center"/>
    </xf>
    <xf numFmtId="0" fontId="25" fillId="0" borderId="61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center" vertical="center"/>
    </xf>
    <xf numFmtId="0" fontId="25" fillId="0" borderId="63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left" vertical="center"/>
    </xf>
    <xf numFmtId="0" fontId="24" fillId="0" borderId="58" xfId="0" applyFont="1" applyFill="1" applyBorder="1" applyAlignment="1">
      <alignment horizontal="left" vertical="center"/>
    </xf>
    <xf numFmtId="0" fontId="24" fillId="0" borderId="63" xfId="0" applyFont="1" applyFill="1" applyBorder="1" applyAlignment="1">
      <alignment horizontal="left" vertical="center"/>
    </xf>
    <xf numFmtId="0" fontId="22" fillId="0" borderId="60" xfId="0" applyFont="1" applyFill="1" applyBorder="1" applyAlignment="1">
      <alignment horizontal="left" vertical="center" wrapText="1"/>
    </xf>
    <xf numFmtId="0" fontId="22" fillId="0" borderId="59" xfId="0" applyFont="1" applyFill="1" applyBorder="1" applyAlignment="1">
      <alignment horizontal="left" vertical="center" wrapText="1"/>
    </xf>
    <xf numFmtId="0" fontId="22" fillId="0" borderId="65" xfId="0" applyFont="1" applyFill="1" applyBorder="1" applyAlignment="1">
      <alignment horizontal="left" vertical="center" wrapText="1"/>
    </xf>
    <xf numFmtId="164" fontId="22" fillId="0" borderId="0" xfId="1" applyFont="1" applyFill="1" applyAlignment="1">
      <alignment horizontal="center" vertical="center"/>
    </xf>
    <xf numFmtId="0" fontId="22" fillId="0" borderId="50" xfId="0" applyFont="1" applyFill="1" applyBorder="1" applyAlignment="1">
      <alignment horizontal="center" vertical="center" textRotation="90"/>
    </xf>
    <xf numFmtId="0" fontId="22" fillId="0" borderId="51" xfId="0" applyFont="1" applyFill="1" applyBorder="1" applyAlignment="1">
      <alignment horizontal="center" vertical="center" textRotation="90"/>
    </xf>
    <xf numFmtId="0" fontId="23" fillId="0" borderId="58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25" fillId="0" borderId="79" xfId="0" applyFont="1" applyFill="1" applyBorder="1" applyAlignment="1">
      <alignment horizontal="left" vertical="top"/>
    </xf>
    <xf numFmtId="0" fontId="22" fillId="0" borderId="0" xfId="0" applyFont="1" applyFill="1" applyAlignment="1">
      <alignment horizontal="left"/>
    </xf>
    <xf numFmtId="0" fontId="22" fillId="0" borderId="0" xfId="0" applyFont="1" applyFill="1" applyBorder="1" applyAlignment="1">
      <alignment horizontal="left"/>
    </xf>
    <xf numFmtId="167" fontId="22" fillId="0" borderId="0" xfId="0" applyNumberFormat="1" applyFont="1" applyFill="1" applyBorder="1" applyAlignment="1">
      <alignment horizontal="left"/>
    </xf>
    <xf numFmtId="164" fontId="29" fillId="0" borderId="34" xfId="1" applyNumberFormat="1" applyFont="1" applyFill="1" applyBorder="1" applyAlignment="1">
      <alignment horizontal="center" vertical="center"/>
    </xf>
    <xf numFmtId="164" fontId="29" fillId="0" borderId="35" xfId="1" applyNumberFormat="1" applyFont="1" applyFill="1" applyBorder="1" applyAlignment="1">
      <alignment horizontal="center" vertical="center"/>
    </xf>
    <xf numFmtId="0" fontId="23" fillId="0" borderId="73" xfId="0" applyFont="1" applyFill="1" applyBorder="1" applyAlignment="1">
      <alignment horizontal="right" vertical="top" wrapText="1"/>
    </xf>
    <xf numFmtId="0" fontId="23" fillId="0" borderId="49" xfId="0" applyFont="1" applyFill="1" applyBorder="1" applyAlignment="1">
      <alignment horizontal="right" vertical="top" wrapText="1"/>
    </xf>
    <xf numFmtId="0" fontId="23" fillId="0" borderId="74" xfId="0" applyFont="1" applyFill="1" applyBorder="1" applyAlignment="1">
      <alignment horizontal="right" vertical="top" wrapText="1"/>
    </xf>
    <xf numFmtId="0" fontId="23" fillId="0" borderId="70" xfId="0" applyFont="1" applyFill="1" applyBorder="1" applyAlignment="1">
      <alignment horizontal="center" vertical="center"/>
    </xf>
    <xf numFmtId="0" fontId="23" fillId="0" borderId="71" xfId="0" applyFont="1" applyFill="1" applyBorder="1" applyAlignment="1">
      <alignment horizontal="center" vertical="center"/>
    </xf>
    <xf numFmtId="0" fontId="22" fillId="0" borderId="75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center" vertical="center"/>
    </xf>
    <xf numFmtId="0" fontId="25" fillId="0" borderId="79" xfId="0" applyFont="1" applyFill="1" applyBorder="1" applyAlignment="1">
      <alignment horizontal="left" vertical="top" wrapText="1"/>
    </xf>
    <xf numFmtId="0" fontId="25" fillId="0" borderId="63" xfId="0" applyFont="1" applyFill="1" applyBorder="1" applyAlignment="1">
      <alignment horizontal="left" vertical="top"/>
    </xf>
    <xf numFmtId="0" fontId="29" fillId="0" borderId="58" xfId="0" applyFont="1" applyFill="1" applyBorder="1" applyAlignment="1">
      <alignment horizontal="left" vertical="top" wrapText="1"/>
    </xf>
    <xf numFmtId="0" fontId="29" fillId="0" borderId="63" xfId="0" applyFont="1" applyFill="1" applyBorder="1" applyAlignment="1">
      <alignment horizontal="left" vertical="top" wrapText="1"/>
    </xf>
    <xf numFmtId="164" fontId="35" fillId="0" borderId="47" xfId="0" applyNumberFormat="1" applyFont="1" applyFill="1" applyBorder="1" applyAlignment="1">
      <alignment horizontal="center" vertical="center"/>
    </xf>
    <xf numFmtId="164" fontId="35" fillId="0" borderId="48" xfId="0" applyNumberFormat="1" applyFont="1" applyFill="1" applyBorder="1" applyAlignment="1">
      <alignment horizontal="center" vertical="center"/>
    </xf>
    <xf numFmtId="164" fontId="29" fillId="0" borderId="38" xfId="1" applyNumberFormat="1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left" vertical="top" wrapText="1"/>
    </xf>
    <xf numFmtId="0" fontId="22" fillId="0" borderId="59" xfId="0" applyFont="1" applyFill="1" applyBorder="1" applyAlignment="1">
      <alignment horizontal="left" vertical="top" wrapText="1"/>
    </xf>
    <xf numFmtId="0" fontId="22" fillId="0" borderId="65" xfId="0" applyFont="1" applyFill="1" applyBorder="1" applyAlignment="1">
      <alignment horizontal="left" vertical="top" wrapText="1"/>
    </xf>
    <xf numFmtId="0" fontId="25" fillId="0" borderId="58" xfId="0" applyFont="1" applyFill="1" applyBorder="1" applyAlignment="1">
      <alignment horizontal="left" vertical="center"/>
    </xf>
    <xf numFmtId="0" fontId="25" fillId="0" borderId="63" xfId="0" applyFont="1" applyFill="1" applyBorder="1" applyAlignment="1">
      <alignment horizontal="left" vertical="center"/>
    </xf>
    <xf numFmtId="0" fontId="23" fillId="0" borderId="61" xfId="0" applyFont="1" applyFill="1" applyBorder="1" applyAlignment="1">
      <alignment horizontal="center" vertical="center"/>
    </xf>
    <xf numFmtId="0" fontId="23" fillId="0" borderId="72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80" xfId="0" applyFont="1" applyFill="1" applyBorder="1" applyAlignment="1">
      <alignment horizontal="center" vertical="center"/>
    </xf>
    <xf numFmtId="0" fontId="16" fillId="0" borderId="61" xfId="0" applyFont="1" applyFill="1" applyBorder="1" applyAlignment="1">
      <alignment horizontal="right" vertical="top"/>
    </xf>
    <xf numFmtId="0" fontId="16" fillId="0" borderId="58" xfId="0" applyFont="1" applyFill="1" applyBorder="1" applyAlignment="1">
      <alignment horizontal="right" vertical="top"/>
    </xf>
    <xf numFmtId="0" fontId="16" fillId="0" borderId="63" xfId="0" applyFont="1" applyFill="1" applyBorder="1" applyAlignment="1">
      <alignment horizontal="right" vertical="top"/>
    </xf>
    <xf numFmtId="0" fontId="22" fillId="0" borderId="82" xfId="0" applyFont="1" applyFill="1" applyBorder="1" applyAlignment="1">
      <alignment horizontal="center" vertical="top"/>
    </xf>
    <xf numFmtId="0" fontId="22" fillId="0" borderId="77" xfId="0" applyFont="1" applyFill="1" applyBorder="1" applyAlignment="1">
      <alignment horizontal="center" vertical="top"/>
    </xf>
    <xf numFmtId="0" fontId="22" fillId="0" borderId="66" xfId="0" applyFont="1" applyFill="1" applyBorder="1" applyAlignment="1">
      <alignment horizontal="left" vertical="top"/>
    </xf>
    <xf numFmtId="164" fontId="29" fillId="0" borderId="79" xfId="1" applyNumberFormat="1" applyFont="1" applyFill="1" applyBorder="1" applyAlignment="1">
      <alignment horizontal="center" vertical="top"/>
    </xf>
    <xf numFmtId="0" fontId="22" fillId="0" borderId="63" xfId="0" applyFont="1" applyFill="1" applyBorder="1" applyAlignment="1">
      <alignment horizontal="center" vertical="top"/>
    </xf>
    <xf numFmtId="0" fontId="22" fillId="0" borderId="75" xfId="0" applyFont="1" applyFill="1" applyBorder="1" applyAlignment="1">
      <alignment horizontal="center" vertical="top"/>
    </xf>
    <xf numFmtId="167" fontId="14" fillId="0" borderId="0" xfId="0" applyNumberFormat="1" applyFont="1" applyFill="1" applyBorder="1" applyAlignment="1">
      <alignment horizontal="left"/>
    </xf>
    <xf numFmtId="164" fontId="14" fillId="0" borderId="0" xfId="1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 textRotation="90"/>
    </xf>
    <xf numFmtId="0" fontId="14" fillId="0" borderId="51" xfId="0" applyFont="1" applyFill="1" applyBorder="1" applyAlignment="1">
      <alignment horizontal="center" vertical="center" textRotation="90"/>
    </xf>
    <xf numFmtId="0" fontId="16" fillId="0" borderId="60" xfId="0" applyFont="1" applyFill="1" applyBorder="1" applyAlignment="1">
      <alignment horizontal="left" vertical="center" wrapText="1"/>
    </xf>
    <xf numFmtId="0" fontId="16" fillId="0" borderId="59" xfId="0" applyFont="1" applyFill="1" applyBorder="1" applyAlignment="1">
      <alignment horizontal="left" vertical="center" wrapText="1"/>
    </xf>
    <xf numFmtId="0" fontId="16" fillId="0" borderId="65" xfId="0" applyFont="1" applyFill="1" applyBorder="1" applyAlignment="1">
      <alignment horizontal="left" vertical="center" wrapText="1"/>
    </xf>
    <xf numFmtId="0" fontId="14" fillId="0" borderId="36" xfId="0" applyFont="1" applyFill="1" applyBorder="1" applyAlignment="1">
      <alignment horizontal="center" vertical="top"/>
    </xf>
    <xf numFmtId="0" fontId="14" fillId="0" borderId="37" xfId="0" applyFont="1" applyFill="1" applyBorder="1" applyAlignment="1">
      <alignment horizontal="center" vertical="top"/>
    </xf>
    <xf numFmtId="0" fontId="24" fillId="0" borderId="88" xfId="0" applyFont="1" applyFill="1" applyBorder="1" applyAlignment="1">
      <alignment horizontal="right" vertical="center"/>
    </xf>
    <xf numFmtId="0" fontId="24" fillId="0" borderId="79" xfId="0" applyFont="1" applyFill="1" applyBorder="1" applyAlignment="1">
      <alignment horizontal="right" vertical="center"/>
    </xf>
    <xf numFmtId="0" fontId="22" fillId="0" borderId="58" xfId="0" applyFont="1" applyFill="1" applyBorder="1" applyAlignment="1">
      <alignment horizontal="left" vertical="center" wrapText="1"/>
    </xf>
    <xf numFmtId="0" fontId="22" fillId="0" borderId="63" xfId="0" applyFont="1" applyFill="1" applyBorder="1" applyAlignment="1">
      <alignment horizontal="left" vertical="center" wrapText="1"/>
    </xf>
    <xf numFmtId="0" fontId="16" fillId="0" borderId="61" xfId="0" applyFont="1" applyFill="1" applyBorder="1" applyAlignment="1">
      <alignment horizontal="right" vertical="center"/>
    </xf>
    <xf numFmtId="0" fontId="16" fillId="0" borderId="58" xfId="0" applyFont="1" applyFill="1" applyBorder="1" applyAlignment="1">
      <alignment horizontal="right" vertical="center"/>
    </xf>
    <xf numFmtId="0" fontId="16" fillId="0" borderId="63" xfId="0" applyFont="1" applyFill="1" applyBorder="1" applyAlignment="1">
      <alignment horizontal="right" vertical="center"/>
    </xf>
    <xf numFmtId="0" fontId="16" fillId="0" borderId="61" xfId="0" applyFont="1" applyFill="1" applyBorder="1" applyAlignment="1">
      <alignment horizontal="left" vertical="center"/>
    </xf>
    <xf numFmtId="0" fontId="16" fillId="0" borderId="58" xfId="0" applyFont="1" applyFill="1" applyBorder="1" applyAlignment="1">
      <alignment horizontal="left" vertical="center"/>
    </xf>
    <xf numFmtId="0" fontId="16" fillId="0" borderId="63" xfId="0" applyFont="1" applyFill="1" applyBorder="1" applyAlignment="1">
      <alignment horizontal="left" vertical="center"/>
    </xf>
    <xf numFmtId="0" fontId="16" fillId="0" borderId="73" xfId="0" applyFont="1" applyFill="1" applyBorder="1" applyAlignment="1">
      <alignment horizontal="right" vertical="top" wrapText="1"/>
    </xf>
    <xf numFmtId="0" fontId="16" fillId="0" borderId="49" xfId="0" applyFont="1" applyFill="1" applyBorder="1" applyAlignment="1">
      <alignment horizontal="right" vertical="top" wrapText="1"/>
    </xf>
    <xf numFmtId="0" fontId="16" fillId="0" borderId="74" xfId="0" applyFont="1" applyFill="1" applyBorder="1" applyAlignment="1">
      <alignment horizontal="right" vertical="top" wrapText="1"/>
    </xf>
    <xf numFmtId="0" fontId="42" fillId="0" borderId="58" xfId="0" applyFont="1" applyFill="1" applyBorder="1" applyAlignment="1">
      <alignment horizontal="center"/>
    </xf>
    <xf numFmtId="0" fontId="42" fillId="0" borderId="63" xfId="0" applyFont="1" applyFill="1" applyBorder="1" applyAlignment="1">
      <alignment horizontal="center"/>
    </xf>
    <xf numFmtId="0" fontId="28" fillId="0" borderId="58" xfId="0" applyFont="1" applyFill="1" applyBorder="1" applyAlignment="1">
      <alignment horizontal="left" vertical="top" wrapText="1"/>
    </xf>
    <xf numFmtId="0" fontId="28" fillId="0" borderId="63" xfId="0" applyFont="1" applyFill="1" applyBorder="1" applyAlignment="1">
      <alignment horizontal="left" vertical="top" wrapText="1"/>
    </xf>
    <xf numFmtId="0" fontId="6" fillId="0" borderId="58" xfId="0" applyFont="1" applyFill="1" applyBorder="1" applyAlignment="1">
      <alignment horizontal="right" vertical="top" wrapText="1"/>
    </xf>
    <xf numFmtId="0" fontId="6" fillId="0" borderId="63" xfId="0" applyFont="1" applyFill="1" applyBorder="1" applyAlignment="1">
      <alignment horizontal="right" vertical="top" wrapText="1"/>
    </xf>
    <xf numFmtId="0" fontId="6" fillId="0" borderId="60" xfId="0" applyFont="1" applyFill="1" applyBorder="1" applyAlignment="1">
      <alignment horizontal="left" vertical="center"/>
    </xf>
    <xf numFmtId="0" fontId="6" fillId="0" borderId="59" xfId="0" applyFont="1" applyFill="1" applyBorder="1" applyAlignment="1">
      <alignment horizontal="left" vertical="center"/>
    </xf>
    <xf numFmtId="0" fontId="6" fillId="0" borderId="65" xfId="0" applyFont="1" applyFill="1" applyBorder="1" applyAlignment="1">
      <alignment horizontal="left" vertical="center"/>
    </xf>
    <xf numFmtId="0" fontId="6" fillId="0" borderId="61" xfId="0" applyFont="1" applyFill="1" applyBorder="1" applyAlignment="1">
      <alignment horizontal="left" vertical="top"/>
    </xf>
    <xf numFmtId="0" fontId="6" fillId="0" borderId="58" xfId="0" applyFont="1" applyFill="1" applyBorder="1" applyAlignment="1">
      <alignment horizontal="left" vertical="top"/>
    </xf>
    <xf numFmtId="0" fontId="6" fillId="0" borderId="63" xfId="0" applyFont="1" applyFill="1" applyBorder="1" applyAlignment="1">
      <alignment horizontal="left" vertical="top"/>
    </xf>
    <xf numFmtId="0" fontId="28" fillId="0" borderId="58" xfId="0" applyFont="1" applyFill="1" applyBorder="1" applyAlignment="1">
      <alignment horizontal="left" vertical="center"/>
    </xf>
    <xf numFmtId="0" fontId="28" fillId="0" borderId="6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50" xfId="0" applyFont="1" applyFill="1" applyBorder="1" applyAlignment="1">
      <alignment horizontal="center" vertical="center" textRotation="90"/>
    </xf>
    <xf numFmtId="0" fontId="7" fillId="0" borderId="51" xfId="0" applyFont="1" applyFill="1" applyBorder="1" applyAlignment="1">
      <alignment horizontal="center" vertical="center" textRotation="90"/>
    </xf>
    <xf numFmtId="167" fontId="7" fillId="0" borderId="0" xfId="0" applyNumberFormat="1" applyFont="1" applyFill="1" applyBorder="1" applyAlignment="1">
      <alignment horizontal="left"/>
    </xf>
    <xf numFmtId="164" fontId="28" fillId="0" borderId="34" xfId="1" applyNumberFormat="1" applyFont="1" applyFill="1" applyBorder="1" applyAlignment="1">
      <alignment horizontal="center" vertical="center"/>
    </xf>
    <xf numFmtId="164" fontId="28" fillId="0" borderId="35" xfId="1" applyNumberFormat="1" applyFont="1" applyFill="1" applyBorder="1" applyAlignment="1">
      <alignment horizontal="center" vertical="center"/>
    </xf>
    <xf numFmtId="164" fontId="28" fillId="0" borderId="38" xfId="1" applyNumberFormat="1" applyFont="1" applyFill="1" applyBorder="1" applyAlignment="1">
      <alignment horizontal="center" vertical="center"/>
    </xf>
    <xf numFmtId="164" fontId="28" fillId="0" borderId="47" xfId="0" applyNumberFormat="1" applyFont="1" applyFill="1" applyBorder="1" applyAlignment="1">
      <alignment horizontal="center" vertical="center"/>
    </xf>
    <xf numFmtId="164" fontId="28" fillId="0" borderId="48" xfId="0" applyNumberFormat="1" applyFont="1" applyFill="1" applyBorder="1" applyAlignment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/>
    </xf>
    <xf numFmtId="2" fontId="25" fillId="0" borderId="39" xfId="0" applyNumberFormat="1" applyFont="1" applyFill="1" applyBorder="1" applyAlignment="1">
      <alignment horizontal="center" vertical="center"/>
    </xf>
    <xf numFmtId="2" fontId="25" fillId="0" borderId="40" xfId="0" applyNumberFormat="1" applyFont="1" applyFill="1" applyBorder="1" applyAlignment="1">
      <alignment horizontal="center" vertical="center"/>
    </xf>
    <xf numFmtId="0" fontId="28" fillId="0" borderId="66" xfId="0" applyFont="1" applyFill="1" applyBorder="1" applyAlignment="1">
      <alignment horizontal="left" vertical="top" wrapText="1"/>
    </xf>
    <xf numFmtId="0" fontId="31" fillId="0" borderId="58" xfId="0" applyFont="1" applyFill="1" applyBorder="1" applyAlignment="1">
      <alignment horizontal="right" vertical="top" wrapText="1"/>
    </xf>
    <xf numFmtId="0" fontId="31" fillId="0" borderId="63" xfId="0" applyFont="1" applyFill="1" applyBorder="1" applyAlignment="1">
      <alignment horizontal="right" vertical="top" wrapText="1"/>
    </xf>
    <xf numFmtId="0" fontId="14" fillId="0" borderId="19" xfId="0" applyFont="1" applyFill="1" applyBorder="1" applyAlignment="1">
      <alignment horizontal="left"/>
    </xf>
    <xf numFmtId="0" fontId="14" fillId="0" borderId="41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4" fontId="29" fillId="0" borderId="47" xfId="0" applyNumberFormat="1" applyFont="1" applyFill="1" applyBorder="1" applyAlignment="1">
      <alignment horizontal="center" vertical="center"/>
    </xf>
    <xf numFmtId="4" fontId="29" fillId="0" borderId="48" xfId="0" applyNumberFormat="1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 vertical="center"/>
    </xf>
    <xf numFmtId="0" fontId="16" fillId="0" borderId="60" xfId="0" applyFont="1" applyFill="1" applyBorder="1" applyAlignment="1">
      <alignment horizontal="left" vertical="center"/>
    </xf>
    <xf numFmtId="0" fontId="16" fillId="0" borderId="59" xfId="0" applyFont="1" applyFill="1" applyBorder="1" applyAlignment="1">
      <alignment horizontal="left" vertical="center"/>
    </xf>
    <xf numFmtId="0" fontId="16" fillId="0" borderId="65" xfId="0" applyFont="1" applyFill="1" applyBorder="1" applyAlignment="1">
      <alignment horizontal="left" vertical="center"/>
    </xf>
    <xf numFmtId="4" fontId="29" fillId="0" borderId="34" xfId="1" applyNumberFormat="1" applyFont="1" applyFill="1" applyBorder="1" applyAlignment="1">
      <alignment horizontal="center" vertical="center"/>
    </xf>
    <xf numFmtId="4" fontId="29" fillId="0" borderId="38" xfId="1" applyNumberFormat="1" applyFont="1" applyFill="1" applyBorder="1" applyAlignment="1">
      <alignment horizontal="center" vertical="center"/>
    </xf>
    <xf numFmtId="164" fontId="29" fillId="0" borderId="34" xfId="1" applyFont="1" applyFill="1" applyBorder="1" applyAlignment="1">
      <alignment horizontal="center" vertical="center"/>
    </xf>
    <xf numFmtId="164" fontId="29" fillId="0" borderId="35" xfId="1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right" vertical="top" wrapText="1"/>
    </xf>
    <xf numFmtId="0" fontId="16" fillId="0" borderId="63" xfId="0" applyFont="1" applyFill="1" applyBorder="1" applyAlignment="1">
      <alignment horizontal="right" vertical="top" wrapText="1"/>
    </xf>
    <xf numFmtId="0" fontId="29" fillId="0" borderId="58" xfId="0" applyFont="1" applyFill="1" applyBorder="1" applyAlignment="1">
      <alignment horizontal="left" vertical="center"/>
    </xf>
    <xf numFmtId="0" fontId="29" fillId="0" borderId="63" xfId="0" applyFont="1" applyFill="1" applyBorder="1" applyAlignment="1">
      <alignment horizontal="left" vertical="center"/>
    </xf>
  </cellXfs>
  <cellStyles count="13">
    <cellStyle name="Comma" xfId="1" builtinId="3"/>
    <cellStyle name="Comma 2" xfId="2"/>
    <cellStyle name="Comma 4" xfId="3"/>
    <cellStyle name="Normal" xfId="0" builtinId="0"/>
    <cellStyle name="Normal 2 2" xfId="4"/>
    <cellStyle name="เครื่องหมายจุลภาค 10" xfId="5"/>
    <cellStyle name="เครื่องหมายจุลภาค 10 2" xfId="11"/>
    <cellStyle name="เครื่องหมายจุลภาค 2" xfId="6"/>
    <cellStyle name="เครื่องหมายจุลภาค 2 2" xfId="12"/>
    <cellStyle name="เครื่องหมายจุลภาค_BOQ-EE" xfId="7"/>
    <cellStyle name="เครื่องหมายจุลภาค_โบสถ์คริสขนาดเล็ก" xfId="8"/>
    <cellStyle name="ปกติ 2" xfId="9"/>
    <cellStyle name="ปกติ 3 2" xfId="10"/>
  </cellStyles>
  <dxfs count="0"/>
  <tableStyles count="0" defaultTableStyle="TableStyleMedium9" defaultPivotStyle="PivotStyleLight16"/>
  <colors>
    <mruColors>
      <color rgb="FFFFFF99"/>
      <color rgb="FFFF99FF"/>
      <color rgb="FF9966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144780</xdr:colOff>
      <xdr:row>8</xdr:row>
      <xdr:rowOff>0</xdr:rowOff>
    </xdr:from>
    <xdr:to>
      <xdr:col>9</xdr:col>
      <xdr:colOff>632460</xdr:colOff>
      <xdr:row>8</xdr:row>
      <xdr:rowOff>0</xdr:rowOff>
    </xdr:to>
    <xdr:pic>
      <xdr:nvPicPr>
        <xdr:cNvPr id="44531" name="Picture 2" descr="ArKarnThai-Logo-1A+Text2">
          <a:extLst>
            <a:ext uri="{FF2B5EF4-FFF2-40B4-BE49-F238E27FC236}">
              <a16:creationId xmlns:a16="http://schemas.microsoft.com/office/drawing/2014/main" id="{7B0CF97A-DA99-4A2C-89F7-D522BC906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828800"/>
          <a:ext cx="48768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696334</xdr:colOff>
      <xdr:row>0</xdr:row>
      <xdr:rowOff>60960</xdr:rowOff>
    </xdr:to>
    <xdr:pic>
      <xdr:nvPicPr>
        <xdr:cNvPr id="44532" name="Picture 2" descr="ArKarnThai-Logo-1A+Text2">
          <a:extLst>
            <a:ext uri="{FF2B5EF4-FFF2-40B4-BE49-F238E27FC236}">
              <a16:creationId xmlns:a16="http://schemas.microsoft.com/office/drawing/2014/main" id="{E3FD0DFB-523D-43DF-AA7A-C71679105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12420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144780</xdr:colOff>
      <xdr:row>0</xdr:row>
      <xdr:rowOff>60960</xdr:rowOff>
    </xdr:from>
    <xdr:to>
      <xdr:col>9</xdr:col>
      <xdr:colOff>647114</xdr:colOff>
      <xdr:row>0</xdr:row>
      <xdr:rowOff>60960</xdr:rowOff>
    </xdr:to>
    <xdr:pic>
      <xdr:nvPicPr>
        <xdr:cNvPr id="44533" name="Picture 2" descr="ArKarnThai-Logo-1A+Text2">
          <a:extLst>
            <a:ext uri="{FF2B5EF4-FFF2-40B4-BE49-F238E27FC236}">
              <a16:creationId xmlns:a16="http://schemas.microsoft.com/office/drawing/2014/main" id="{E8370D35-DADE-4013-8BA5-B1BE53C87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2480" y="60960"/>
          <a:ext cx="10287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144780</xdr:colOff>
      <xdr:row>0</xdr:row>
      <xdr:rowOff>60960</xdr:rowOff>
    </xdr:from>
    <xdr:to>
      <xdr:col>13</xdr:col>
      <xdr:colOff>342900</xdr:colOff>
      <xdr:row>0</xdr:row>
      <xdr:rowOff>60960</xdr:rowOff>
    </xdr:to>
    <xdr:pic>
      <xdr:nvPicPr>
        <xdr:cNvPr id="44534" name="Picture 2" descr="ArKarnThai-Logo-1A+Text2">
          <a:extLst>
            <a:ext uri="{FF2B5EF4-FFF2-40B4-BE49-F238E27FC236}">
              <a16:creationId xmlns:a16="http://schemas.microsoft.com/office/drawing/2014/main" id="{E35C2E17-EBA8-430F-A8CF-716D41FC3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60960"/>
          <a:ext cx="10363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631076</xdr:colOff>
      <xdr:row>0</xdr:row>
      <xdr:rowOff>60960</xdr:rowOff>
    </xdr:to>
    <xdr:pic>
      <xdr:nvPicPr>
        <xdr:cNvPr id="44535" name="Picture 2" descr="ArKarnThai-Logo-1A+Text2">
          <a:extLst>
            <a:ext uri="{FF2B5EF4-FFF2-40B4-BE49-F238E27FC236}">
              <a16:creationId xmlns:a16="http://schemas.microsoft.com/office/drawing/2014/main" id="{13A7EC81-5991-469D-B96C-4C7C490E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11811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11</xdr:col>
      <xdr:colOff>105988</xdr:colOff>
      <xdr:row>0</xdr:row>
      <xdr:rowOff>60960</xdr:rowOff>
    </xdr:to>
    <xdr:pic>
      <xdr:nvPicPr>
        <xdr:cNvPr id="44536" name="Picture 2" descr="ArKarnThai-Logo-1A+Text2">
          <a:extLst>
            <a:ext uri="{FF2B5EF4-FFF2-40B4-BE49-F238E27FC236}">
              <a16:creationId xmlns:a16="http://schemas.microsoft.com/office/drawing/2014/main" id="{7B4E442B-E251-43B2-B5C1-7EBEE2579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13944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144780</xdr:colOff>
      <xdr:row>0</xdr:row>
      <xdr:rowOff>60960</xdr:rowOff>
    </xdr:from>
    <xdr:to>
      <xdr:col>13</xdr:col>
      <xdr:colOff>68580</xdr:colOff>
      <xdr:row>0</xdr:row>
      <xdr:rowOff>60960</xdr:rowOff>
    </xdr:to>
    <xdr:pic>
      <xdr:nvPicPr>
        <xdr:cNvPr id="44537" name="Picture 2" descr="ArKarnThai-Logo-1A+Text2">
          <a:extLst>
            <a:ext uri="{FF2B5EF4-FFF2-40B4-BE49-F238E27FC236}">
              <a16:creationId xmlns:a16="http://schemas.microsoft.com/office/drawing/2014/main" id="{7A3FCFC8-A8E3-4C6A-AC39-92928546D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60960"/>
          <a:ext cx="7620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541714</xdr:colOff>
      <xdr:row>0</xdr:row>
      <xdr:rowOff>60960</xdr:rowOff>
    </xdr:to>
    <xdr:pic>
      <xdr:nvPicPr>
        <xdr:cNvPr id="44538" name="Picture 2" descr="ArKarnThai-Logo-1A+Text2">
          <a:extLst>
            <a:ext uri="{FF2B5EF4-FFF2-40B4-BE49-F238E27FC236}">
              <a16:creationId xmlns:a16="http://schemas.microsoft.com/office/drawing/2014/main" id="{6784627E-EDC0-48DF-9650-2AC0E87EC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10896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282634</xdr:colOff>
      <xdr:row>0</xdr:row>
      <xdr:rowOff>60960</xdr:rowOff>
    </xdr:to>
    <xdr:pic>
      <xdr:nvPicPr>
        <xdr:cNvPr id="44539" name="Picture 2" descr="ArKarnThai-Logo-1A+Text2">
          <a:extLst>
            <a:ext uri="{FF2B5EF4-FFF2-40B4-BE49-F238E27FC236}">
              <a16:creationId xmlns:a16="http://schemas.microsoft.com/office/drawing/2014/main" id="{81ACA330-CF0D-448B-92FA-27F5018C5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83058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313114</xdr:colOff>
      <xdr:row>0</xdr:row>
      <xdr:rowOff>60960</xdr:rowOff>
    </xdr:to>
    <xdr:pic>
      <xdr:nvPicPr>
        <xdr:cNvPr id="44540" name="Picture 2" descr="ArKarnThai-Logo-1A+Text2">
          <a:extLst>
            <a:ext uri="{FF2B5EF4-FFF2-40B4-BE49-F238E27FC236}">
              <a16:creationId xmlns:a16="http://schemas.microsoft.com/office/drawing/2014/main" id="{3C3D5143-58BD-42F0-B751-45B90BD7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8610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11</xdr:col>
      <xdr:colOff>60959</xdr:colOff>
      <xdr:row>0</xdr:row>
      <xdr:rowOff>60960</xdr:rowOff>
    </xdr:to>
    <xdr:pic>
      <xdr:nvPicPr>
        <xdr:cNvPr id="44541" name="Picture 2" descr="ArKarnThai-Logo-1A+Text2">
          <a:extLst>
            <a:ext uri="{FF2B5EF4-FFF2-40B4-BE49-F238E27FC236}">
              <a16:creationId xmlns:a16="http://schemas.microsoft.com/office/drawing/2014/main" id="{5DED0A26-BD38-4CA2-A749-859B036BA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6553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518854</xdr:colOff>
      <xdr:row>0</xdr:row>
      <xdr:rowOff>60960</xdr:rowOff>
    </xdr:to>
    <xdr:pic>
      <xdr:nvPicPr>
        <xdr:cNvPr id="44542" name="Picture 2" descr="ArKarnThai-Logo-1A+Text2">
          <a:extLst>
            <a:ext uri="{FF2B5EF4-FFF2-40B4-BE49-F238E27FC236}">
              <a16:creationId xmlns:a16="http://schemas.microsoft.com/office/drawing/2014/main" id="{C0B94296-4EB3-49BB-A62C-1D702A7C7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10668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153094</xdr:colOff>
      <xdr:row>0</xdr:row>
      <xdr:rowOff>60960</xdr:rowOff>
    </xdr:to>
    <xdr:pic>
      <xdr:nvPicPr>
        <xdr:cNvPr id="44543" name="Picture 2" descr="ArKarnThai-Logo-1A+Text2">
          <a:extLst>
            <a:ext uri="{FF2B5EF4-FFF2-40B4-BE49-F238E27FC236}">
              <a16:creationId xmlns:a16="http://schemas.microsoft.com/office/drawing/2014/main" id="{9A419430-6AC6-44AA-B6C7-9C7689B0E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70104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313114</xdr:colOff>
      <xdr:row>0</xdr:row>
      <xdr:rowOff>60960</xdr:rowOff>
    </xdr:to>
    <xdr:pic>
      <xdr:nvPicPr>
        <xdr:cNvPr id="44544" name="Picture 2" descr="ArKarnThai-Logo-1A+Text2">
          <a:extLst>
            <a:ext uri="{FF2B5EF4-FFF2-40B4-BE49-F238E27FC236}">
              <a16:creationId xmlns:a16="http://schemas.microsoft.com/office/drawing/2014/main" id="{5FDF02D7-53A6-4538-8DE6-BDE5418DA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8610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11</xdr:col>
      <xdr:colOff>60959</xdr:colOff>
      <xdr:row>0</xdr:row>
      <xdr:rowOff>60960</xdr:rowOff>
    </xdr:to>
    <xdr:pic>
      <xdr:nvPicPr>
        <xdr:cNvPr id="44545" name="Picture 2" descr="ArKarnThai-Logo-1A+Text2">
          <a:extLst>
            <a:ext uri="{FF2B5EF4-FFF2-40B4-BE49-F238E27FC236}">
              <a16:creationId xmlns:a16="http://schemas.microsoft.com/office/drawing/2014/main" id="{61F1C56A-1F52-4024-93A7-AF4EA2528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6553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518854</xdr:colOff>
      <xdr:row>0</xdr:row>
      <xdr:rowOff>60960</xdr:rowOff>
    </xdr:to>
    <xdr:pic>
      <xdr:nvPicPr>
        <xdr:cNvPr id="44546" name="Picture 2" descr="ArKarnThai-Logo-1A+Text2">
          <a:extLst>
            <a:ext uri="{FF2B5EF4-FFF2-40B4-BE49-F238E27FC236}">
              <a16:creationId xmlns:a16="http://schemas.microsoft.com/office/drawing/2014/main" id="{ABFAB630-55FD-46C1-A9F0-19701EC16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10668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153094</xdr:colOff>
      <xdr:row>0</xdr:row>
      <xdr:rowOff>60960</xdr:rowOff>
    </xdr:to>
    <xdr:pic>
      <xdr:nvPicPr>
        <xdr:cNvPr id="44547" name="Picture 2" descr="ArKarnThai-Logo-1A+Text2">
          <a:extLst>
            <a:ext uri="{FF2B5EF4-FFF2-40B4-BE49-F238E27FC236}">
              <a16:creationId xmlns:a16="http://schemas.microsoft.com/office/drawing/2014/main" id="{E690ED5F-5E34-47EE-B7B5-7F7204466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70104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144780</xdr:colOff>
      <xdr:row>8</xdr:row>
      <xdr:rowOff>0</xdr:rowOff>
    </xdr:from>
    <xdr:to>
      <xdr:col>10</xdr:col>
      <xdr:colOff>22860</xdr:colOff>
      <xdr:row>8</xdr:row>
      <xdr:rowOff>0</xdr:rowOff>
    </xdr:to>
    <xdr:pic>
      <xdr:nvPicPr>
        <xdr:cNvPr id="2" name="Picture 2" descr="ArKarnThai-Logo-1A+Text2">
          <a:extLst>
            <a:ext uri="{FF2B5EF4-FFF2-40B4-BE49-F238E27FC236}">
              <a16:creationId xmlns:a16="http://schemas.microsoft.com/office/drawing/2014/main" id="{57820AC1-A961-411A-98DF-E9490FB1B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828800"/>
          <a:ext cx="54864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11</xdr:col>
      <xdr:colOff>83820</xdr:colOff>
      <xdr:row>0</xdr:row>
      <xdr:rowOff>60960</xdr:rowOff>
    </xdr:to>
    <xdr:pic>
      <xdr:nvPicPr>
        <xdr:cNvPr id="3" name="Picture 2" descr="ArKarnThai-Logo-1A+Text2">
          <a:extLst>
            <a:ext uri="{FF2B5EF4-FFF2-40B4-BE49-F238E27FC236}">
              <a16:creationId xmlns:a16="http://schemas.microsoft.com/office/drawing/2014/main" id="{E8AD7FCB-A7EE-448F-B8AB-87A181D5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60960"/>
          <a:ext cx="13792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144780</xdr:colOff>
      <xdr:row>0</xdr:row>
      <xdr:rowOff>60960</xdr:rowOff>
    </xdr:from>
    <xdr:to>
      <xdr:col>10</xdr:col>
      <xdr:colOff>60960</xdr:colOff>
      <xdr:row>0</xdr:row>
      <xdr:rowOff>60960</xdr:rowOff>
    </xdr:to>
    <xdr:pic>
      <xdr:nvPicPr>
        <xdr:cNvPr id="4" name="Picture 2" descr="ArKarnThai-Logo-1A+Text2">
          <a:extLst>
            <a:ext uri="{FF2B5EF4-FFF2-40B4-BE49-F238E27FC236}">
              <a16:creationId xmlns:a16="http://schemas.microsoft.com/office/drawing/2014/main" id="{8661472F-B3F0-49BE-8300-98CF977D9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11430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144780</xdr:colOff>
      <xdr:row>0</xdr:row>
      <xdr:rowOff>60960</xdr:rowOff>
    </xdr:from>
    <xdr:to>
      <xdr:col>13</xdr:col>
      <xdr:colOff>342900</xdr:colOff>
      <xdr:row>0</xdr:row>
      <xdr:rowOff>60960</xdr:rowOff>
    </xdr:to>
    <xdr:pic>
      <xdr:nvPicPr>
        <xdr:cNvPr id="5" name="Picture 2" descr="ArKarnThai-Logo-1A+Text2">
          <a:extLst>
            <a:ext uri="{FF2B5EF4-FFF2-40B4-BE49-F238E27FC236}">
              <a16:creationId xmlns:a16="http://schemas.microsoft.com/office/drawing/2014/main" id="{E65BBC88-A301-4560-B1CA-F48E67D8C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3260" y="60960"/>
          <a:ext cx="11277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11</xdr:col>
      <xdr:colOff>22860</xdr:colOff>
      <xdr:row>0</xdr:row>
      <xdr:rowOff>60960</xdr:rowOff>
    </xdr:to>
    <xdr:pic>
      <xdr:nvPicPr>
        <xdr:cNvPr id="6" name="Picture 2" descr="ArKarnThai-Logo-1A+Text2">
          <a:extLst>
            <a:ext uri="{FF2B5EF4-FFF2-40B4-BE49-F238E27FC236}">
              <a16:creationId xmlns:a16="http://schemas.microsoft.com/office/drawing/2014/main" id="{1E5F3E36-89A3-46C4-93FC-1A7F0FB3F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60960"/>
          <a:ext cx="13182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12</xdr:col>
      <xdr:colOff>15240</xdr:colOff>
      <xdr:row>0</xdr:row>
      <xdr:rowOff>60960</xdr:rowOff>
    </xdr:to>
    <xdr:pic>
      <xdr:nvPicPr>
        <xdr:cNvPr id="7" name="Picture 2" descr="ArKarnThai-Logo-1A+Text2">
          <a:extLst>
            <a:ext uri="{FF2B5EF4-FFF2-40B4-BE49-F238E27FC236}">
              <a16:creationId xmlns:a16="http://schemas.microsoft.com/office/drawing/2014/main" id="{069AA680-07BA-40D4-A8AA-674AD363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60960"/>
          <a:ext cx="155448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144780</xdr:colOff>
      <xdr:row>0</xdr:row>
      <xdr:rowOff>60960</xdr:rowOff>
    </xdr:from>
    <xdr:to>
      <xdr:col>13</xdr:col>
      <xdr:colOff>68580</xdr:colOff>
      <xdr:row>0</xdr:row>
      <xdr:rowOff>60960</xdr:rowOff>
    </xdr:to>
    <xdr:pic>
      <xdr:nvPicPr>
        <xdr:cNvPr id="8" name="Picture 2" descr="ArKarnThai-Logo-1A+Text2">
          <a:extLst>
            <a:ext uri="{FF2B5EF4-FFF2-40B4-BE49-F238E27FC236}">
              <a16:creationId xmlns:a16="http://schemas.microsoft.com/office/drawing/2014/main" id="{A5545BB9-F2E6-4BF2-BE0B-610FF71D2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3260" y="60960"/>
          <a:ext cx="85344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11</xdr:col>
      <xdr:colOff>0</xdr:colOff>
      <xdr:row>0</xdr:row>
      <xdr:rowOff>60960</xdr:rowOff>
    </xdr:to>
    <xdr:pic>
      <xdr:nvPicPr>
        <xdr:cNvPr id="9" name="Picture 2" descr="ArKarnThai-Logo-1A+Text2">
          <a:extLst>
            <a:ext uri="{FF2B5EF4-FFF2-40B4-BE49-F238E27FC236}">
              <a16:creationId xmlns:a16="http://schemas.microsoft.com/office/drawing/2014/main" id="{DD758DDB-4C6D-470E-B0A3-554C08B69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60960"/>
          <a:ext cx="12268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365760</xdr:colOff>
      <xdr:row>0</xdr:row>
      <xdr:rowOff>60960</xdr:rowOff>
    </xdr:to>
    <xdr:pic>
      <xdr:nvPicPr>
        <xdr:cNvPr id="10" name="Picture 2" descr="ArKarnThai-Logo-1A+Text2">
          <a:extLst>
            <a:ext uri="{FF2B5EF4-FFF2-40B4-BE49-F238E27FC236}">
              <a16:creationId xmlns:a16="http://schemas.microsoft.com/office/drawing/2014/main" id="{F884D01F-3CF9-40DB-86DA-693826F8D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60960"/>
          <a:ext cx="89154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396240</xdr:colOff>
      <xdr:row>0</xdr:row>
      <xdr:rowOff>60960</xdr:rowOff>
    </xdr:to>
    <xdr:pic>
      <xdr:nvPicPr>
        <xdr:cNvPr id="11" name="Picture 2" descr="ArKarnThai-Logo-1A+Text2">
          <a:extLst>
            <a:ext uri="{FF2B5EF4-FFF2-40B4-BE49-F238E27FC236}">
              <a16:creationId xmlns:a16="http://schemas.microsoft.com/office/drawing/2014/main" id="{D590355B-3456-4DF3-9E61-9BD41F4C9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60960"/>
          <a:ext cx="9220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11</xdr:col>
      <xdr:colOff>106680</xdr:colOff>
      <xdr:row>0</xdr:row>
      <xdr:rowOff>60960</xdr:rowOff>
    </xdr:to>
    <xdr:pic>
      <xdr:nvPicPr>
        <xdr:cNvPr id="12" name="Picture 2" descr="ArKarnThai-Logo-1A+Text2">
          <a:extLst>
            <a:ext uri="{FF2B5EF4-FFF2-40B4-BE49-F238E27FC236}">
              <a16:creationId xmlns:a16="http://schemas.microsoft.com/office/drawing/2014/main" id="{3F4A1FDC-BFF2-490C-B029-ABA1CFDC3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60960"/>
          <a:ext cx="7315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601980</xdr:colOff>
      <xdr:row>0</xdr:row>
      <xdr:rowOff>60960</xdr:rowOff>
    </xdr:to>
    <xdr:pic>
      <xdr:nvPicPr>
        <xdr:cNvPr id="13" name="Picture 2" descr="ArKarnThai-Logo-1A+Text2">
          <a:extLst>
            <a:ext uri="{FF2B5EF4-FFF2-40B4-BE49-F238E27FC236}">
              <a16:creationId xmlns:a16="http://schemas.microsoft.com/office/drawing/2014/main" id="{B05B936E-11F5-4017-8F61-580D2BFD3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60960"/>
          <a:ext cx="11277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236220</xdr:colOff>
      <xdr:row>0</xdr:row>
      <xdr:rowOff>60960</xdr:rowOff>
    </xdr:to>
    <xdr:pic>
      <xdr:nvPicPr>
        <xdr:cNvPr id="14" name="Picture 2" descr="ArKarnThai-Logo-1A+Text2">
          <a:extLst>
            <a:ext uri="{FF2B5EF4-FFF2-40B4-BE49-F238E27FC236}">
              <a16:creationId xmlns:a16="http://schemas.microsoft.com/office/drawing/2014/main" id="{A32135D5-8F4B-4592-B69D-F60FF458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60960"/>
          <a:ext cx="7620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396240</xdr:colOff>
      <xdr:row>0</xdr:row>
      <xdr:rowOff>60960</xdr:rowOff>
    </xdr:to>
    <xdr:pic>
      <xdr:nvPicPr>
        <xdr:cNvPr id="15" name="Picture 2" descr="ArKarnThai-Logo-1A+Text2">
          <a:extLst>
            <a:ext uri="{FF2B5EF4-FFF2-40B4-BE49-F238E27FC236}">
              <a16:creationId xmlns:a16="http://schemas.microsoft.com/office/drawing/2014/main" id="{FFD40EFB-CCE9-4C46-87BD-9A6148A95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60960"/>
          <a:ext cx="9220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11</xdr:col>
      <xdr:colOff>106680</xdr:colOff>
      <xdr:row>0</xdr:row>
      <xdr:rowOff>60960</xdr:rowOff>
    </xdr:to>
    <xdr:pic>
      <xdr:nvPicPr>
        <xdr:cNvPr id="16" name="Picture 2" descr="ArKarnThai-Logo-1A+Text2">
          <a:extLst>
            <a:ext uri="{FF2B5EF4-FFF2-40B4-BE49-F238E27FC236}">
              <a16:creationId xmlns:a16="http://schemas.microsoft.com/office/drawing/2014/main" id="{3543E8C0-0107-476F-B90A-CE363EE30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60960"/>
          <a:ext cx="7315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601980</xdr:colOff>
      <xdr:row>0</xdr:row>
      <xdr:rowOff>60960</xdr:rowOff>
    </xdr:to>
    <xdr:pic>
      <xdr:nvPicPr>
        <xdr:cNvPr id="17" name="Picture 2" descr="ArKarnThai-Logo-1A+Text2">
          <a:extLst>
            <a:ext uri="{FF2B5EF4-FFF2-40B4-BE49-F238E27FC236}">
              <a16:creationId xmlns:a16="http://schemas.microsoft.com/office/drawing/2014/main" id="{FAFC0F01-EFD4-4F47-B379-C0D2C23F1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60960"/>
          <a:ext cx="11277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236220</xdr:colOff>
      <xdr:row>0</xdr:row>
      <xdr:rowOff>60960</xdr:rowOff>
    </xdr:to>
    <xdr:pic>
      <xdr:nvPicPr>
        <xdr:cNvPr id="18" name="Picture 2" descr="ArKarnThai-Logo-1A+Text2">
          <a:extLst>
            <a:ext uri="{FF2B5EF4-FFF2-40B4-BE49-F238E27FC236}">
              <a16:creationId xmlns:a16="http://schemas.microsoft.com/office/drawing/2014/main" id="{B732F800-8732-489A-A9A4-6C8F13CB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60960"/>
          <a:ext cx="7620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144780</xdr:colOff>
      <xdr:row>8</xdr:row>
      <xdr:rowOff>0</xdr:rowOff>
    </xdr:from>
    <xdr:to>
      <xdr:col>10</xdr:col>
      <xdr:colOff>91440</xdr:colOff>
      <xdr:row>8</xdr:row>
      <xdr:rowOff>0</xdr:rowOff>
    </xdr:to>
    <xdr:pic>
      <xdr:nvPicPr>
        <xdr:cNvPr id="46115" name="Picture 2" descr="ArKarnThai-Logo-1A+Text2">
          <a:extLst>
            <a:ext uri="{FF2B5EF4-FFF2-40B4-BE49-F238E27FC236}">
              <a16:creationId xmlns:a16="http://schemas.microsoft.com/office/drawing/2014/main" id="{D7A10B24-41C0-4F73-9CDB-E46B8C73A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828800"/>
          <a:ext cx="48768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11</xdr:col>
      <xdr:colOff>99060</xdr:colOff>
      <xdr:row>0</xdr:row>
      <xdr:rowOff>60960</xdr:rowOff>
    </xdr:to>
    <xdr:pic>
      <xdr:nvPicPr>
        <xdr:cNvPr id="46116" name="Picture 2" descr="ArKarnThai-Logo-1A+Text2">
          <a:extLst>
            <a:ext uri="{FF2B5EF4-FFF2-40B4-BE49-F238E27FC236}">
              <a16:creationId xmlns:a16="http://schemas.microsoft.com/office/drawing/2014/main" id="{00B0AC2A-A844-4D83-83E2-32DD33AB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12420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144780</xdr:colOff>
      <xdr:row>0</xdr:row>
      <xdr:rowOff>60960</xdr:rowOff>
    </xdr:from>
    <xdr:to>
      <xdr:col>10</xdr:col>
      <xdr:colOff>129540</xdr:colOff>
      <xdr:row>0</xdr:row>
      <xdr:rowOff>60960</xdr:rowOff>
    </xdr:to>
    <xdr:pic>
      <xdr:nvPicPr>
        <xdr:cNvPr id="46117" name="Picture 2" descr="ArKarnThai-Logo-1A+Text2">
          <a:extLst>
            <a:ext uri="{FF2B5EF4-FFF2-40B4-BE49-F238E27FC236}">
              <a16:creationId xmlns:a16="http://schemas.microsoft.com/office/drawing/2014/main" id="{3F211F36-0731-4530-881F-7286BE0F7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2480" y="60960"/>
          <a:ext cx="10287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144780</xdr:colOff>
      <xdr:row>0</xdr:row>
      <xdr:rowOff>60960</xdr:rowOff>
    </xdr:from>
    <xdr:to>
      <xdr:col>13</xdr:col>
      <xdr:colOff>342900</xdr:colOff>
      <xdr:row>0</xdr:row>
      <xdr:rowOff>60960</xdr:rowOff>
    </xdr:to>
    <xdr:pic>
      <xdr:nvPicPr>
        <xdr:cNvPr id="46118" name="Picture 2" descr="ArKarnThai-Logo-1A+Text2">
          <a:extLst>
            <a:ext uri="{FF2B5EF4-FFF2-40B4-BE49-F238E27FC236}">
              <a16:creationId xmlns:a16="http://schemas.microsoft.com/office/drawing/2014/main" id="{671D86B2-5506-4E72-BFD9-A08161606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60960"/>
          <a:ext cx="10363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11</xdr:col>
      <xdr:colOff>38100</xdr:colOff>
      <xdr:row>0</xdr:row>
      <xdr:rowOff>60960</xdr:rowOff>
    </xdr:to>
    <xdr:pic>
      <xdr:nvPicPr>
        <xdr:cNvPr id="46119" name="Picture 2" descr="ArKarnThai-Logo-1A+Text2">
          <a:extLst>
            <a:ext uri="{FF2B5EF4-FFF2-40B4-BE49-F238E27FC236}">
              <a16:creationId xmlns:a16="http://schemas.microsoft.com/office/drawing/2014/main" id="{00D7E3C5-BE9E-46AC-942E-7E345A04B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11811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12</xdr:col>
      <xdr:colOff>30480</xdr:colOff>
      <xdr:row>0</xdr:row>
      <xdr:rowOff>60960</xdr:rowOff>
    </xdr:to>
    <xdr:pic>
      <xdr:nvPicPr>
        <xdr:cNvPr id="46120" name="Picture 2" descr="ArKarnThai-Logo-1A+Text2">
          <a:extLst>
            <a:ext uri="{FF2B5EF4-FFF2-40B4-BE49-F238E27FC236}">
              <a16:creationId xmlns:a16="http://schemas.microsoft.com/office/drawing/2014/main" id="{6703784C-E6CD-4F47-9001-105BBB94D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13944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144780</xdr:colOff>
      <xdr:row>0</xdr:row>
      <xdr:rowOff>60960</xdr:rowOff>
    </xdr:from>
    <xdr:to>
      <xdr:col>13</xdr:col>
      <xdr:colOff>68580</xdr:colOff>
      <xdr:row>0</xdr:row>
      <xdr:rowOff>60960</xdr:rowOff>
    </xdr:to>
    <xdr:pic>
      <xdr:nvPicPr>
        <xdr:cNvPr id="46121" name="Picture 2" descr="ArKarnThai-Logo-1A+Text2">
          <a:extLst>
            <a:ext uri="{FF2B5EF4-FFF2-40B4-BE49-F238E27FC236}">
              <a16:creationId xmlns:a16="http://schemas.microsoft.com/office/drawing/2014/main" id="{9C7BD4A7-3C43-4833-8733-9BC70389B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60960"/>
          <a:ext cx="7620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693420</xdr:colOff>
      <xdr:row>0</xdr:row>
      <xdr:rowOff>60960</xdr:rowOff>
    </xdr:to>
    <xdr:pic>
      <xdr:nvPicPr>
        <xdr:cNvPr id="46122" name="Picture 2" descr="ArKarnThai-Logo-1A+Text2">
          <a:extLst>
            <a:ext uri="{FF2B5EF4-FFF2-40B4-BE49-F238E27FC236}">
              <a16:creationId xmlns:a16="http://schemas.microsoft.com/office/drawing/2014/main" id="{D5B6F17A-0949-4781-AED8-99C12A195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10896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434340</xdr:colOff>
      <xdr:row>0</xdr:row>
      <xdr:rowOff>60960</xdr:rowOff>
    </xdr:to>
    <xdr:pic>
      <xdr:nvPicPr>
        <xdr:cNvPr id="46123" name="Picture 2" descr="ArKarnThai-Logo-1A+Text2">
          <a:extLst>
            <a:ext uri="{FF2B5EF4-FFF2-40B4-BE49-F238E27FC236}">
              <a16:creationId xmlns:a16="http://schemas.microsoft.com/office/drawing/2014/main" id="{1C17A9AA-D5E6-401E-8396-AE7B9C992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83058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464820</xdr:colOff>
      <xdr:row>0</xdr:row>
      <xdr:rowOff>60960</xdr:rowOff>
    </xdr:to>
    <xdr:pic>
      <xdr:nvPicPr>
        <xdr:cNvPr id="46124" name="Picture 2" descr="ArKarnThai-Logo-1A+Text2">
          <a:extLst>
            <a:ext uri="{FF2B5EF4-FFF2-40B4-BE49-F238E27FC236}">
              <a16:creationId xmlns:a16="http://schemas.microsoft.com/office/drawing/2014/main" id="{F9CA3A2D-16A4-4AAA-A4F1-709CAAE76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8610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11</xdr:col>
      <xdr:colOff>53340</xdr:colOff>
      <xdr:row>0</xdr:row>
      <xdr:rowOff>60960</xdr:rowOff>
    </xdr:to>
    <xdr:pic>
      <xdr:nvPicPr>
        <xdr:cNvPr id="46125" name="Picture 2" descr="ArKarnThai-Logo-1A+Text2">
          <a:extLst>
            <a:ext uri="{FF2B5EF4-FFF2-40B4-BE49-F238E27FC236}">
              <a16:creationId xmlns:a16="http://schemas.microsoft.com/office/drawing/2014/main" id="{EF9910F5-4FD7-4E76-A922-2DD5D0D6C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6553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670560</xdr:colOff>
      <xdr:row>0</xdr:row>
      <xdr:rowOff>60960</xdr:rowOff>
    </xdr:to>
    <xdr:pic>
      <xdr:nvPicPr>
        <xdr:cNvPr id="46126" name="Picture 2" descr="ArKarnThai-Logo-1A+Text2">
          <a:extLst>
            <a:ext uri="{FF2B5EF4-FFF2-40B4-BE49-F238E27FC236}">
              <a16:creationId xmlns:a16="http://schemas.microsoft.com/office/drawing/2014/main" id="{D84A57F8-97D9-4BC3-9E3C-E5E7A5C1E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10668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304800</xdr:colOff>
      <xdr:row>0</xdr:row>
      <xdr:rowOff>60960</xdr:rowOff>
    </xdr:to>
    <xdr:pic>
      <xdr:nvPicPr>
        <xdr:cNvPr id="46127" name="Picture 2" descr="ArKarnThai-Logo-1A+Text2">
          <a:extLst>
            <a:ext uri="{FF2B5EF4-FFF2-40B4-BE49-F238E27FC236}">
              <a16:creationId xmlns:a16="http://schemas.microsoft.com/office/drawing/2014/main" id="{25B931DF-9C78-4056-85EA-02547BC8C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70104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464820</xdr:colOff>
      <xdr:row>0</xdr:row>
      <xdr:rowOff>60960</xdr:rowOff>
    </xdr:to>
    <xdr:pic>
      <xdr:nvPicPr>
        <xdr:cNvPr id="46128" name="Picture 2" descr="ArKarnThai-Logo-1A+Text2">
          <a:extLst>
            <a:ext uri="{FF2B5EF4-FFF2-40B4-BE49-F238E27FC236}">
              <a16:creationId xmlns:a16="http://schemas.microsoft.com/office/drawing/2014/main" id="{34763A1E-E025-4106-A5C2-6540A782B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8610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11</xdr:col>
      <xdr:colOff>53340</xdr:colOff>
      <xdr:row>0</xdr:row>
      <xdr:rowOff>60960</xdr:rowOff>
    </xdr:to>
    <xdr:pic>
      <xdr:nvPicPr>
        <xdr:cNvPr id="46129" name="Picture 2" descr="ArKarnThai-Logo-1A+Text2">
          <a:extLst>
            <a:ext uri="{FF2B5EF4-FFF2-40B4-BE49-F238E27FC236}">
              <a16:creationId xmlns:a16="http://schemas.microsoft.com/office/drawing/2014/main" id="{2884A008-1727-444C-A2D2-D5627A701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6553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670560</xdr:colOff>
      <xdr:row>0</xdr:row>
      <xdr:rowOff>60960</xdr:rowOff>
    </xdr:to>
    <xdr:pic>
      <xdr:nvPicPr>
        <xdr:cNvPr id="46130" name="Picture 2" descr="ArKarnThai-Logo-1A+Text2">
          <a:extLst>
            <a:ext uri="{FF2B5EF4-FFF2-40B4-BE49-F238E27FC236}">
              <a16:creationId xmlns:a16="http://schemas.microsoft.com/office/drawing/2014/main" id="{5E76FE85-2556-4D0A-A7B0-5ED8404CE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10668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304800</xdr:colOff>
      <xdr:row>0</xdr:row>
      <xdr:rowOff>60960</xdr:rowOff>
    </xdr:to>
    <xdr:pic>
      <xdr:nvPicPr>
        <xdr:cNvPr id="46131" name="Picture 2" descr="ArKarnThai-Logo-1A+Text2">
          <a:extLst>
            <a:ext uri="{FF2B5EF4-FFF2-40B4-BE49-F238E27FC236}">
              <a16:creationId xmlns:a16="http://schemas.microsoft.com/office/drawing/2014/main" id="{23431718-7EBD-499C-BD78-F9A91F22D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70104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144780</xdr:colOff>
      <xdr:row>8</xdr:row>
      <xdr:rowOff>0</xdr:rowOff>
    </xdr:from>
    <xdr:to>
      <xdr:col>10</xdr:col>
      <xdr:colOff>91439</xdr:colOff>
      <xdr:row>8</xdr:row>
      <xdr:rowOff>0</xdr:rowOff>
    </xdr:to>
    <xdr:pic>
      <xdr:nvPicPr>
        <xdr:cNvPr id="45504" name="Picture 2" descr="ArKarnThai-Logo-1A+Text2">
          <a:extLst>
            <a:ext uri="{FF2B5EF4-FFF2-40B4-BE49-F238E27FC236}">
              <a16:creationId xmlns:a16="http://schemas.microsoft.com/office/drawing/2014/main" id="{9B5041F9-B8FE-42D7-8B3E-CB456F281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828800"/>
          <a:ext cx="48768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845819</xdr:colOff>
      <xdr:row>0</xdr:row>
      <xdr:rowOff>60960</xdr:rowOff>
    </xdr:to>
    <xdr:pic>
      <xdr:nvPicPr>
        <xdr:cNvPr id="45505" name="Picture 2" descr="ArKarnThai-Logo-1A+Text2">
          <a:extLst>
            <a:ext uri="{FF2B5EF4-FFF2-40B4-BE49-F238E27FC236}">
              <a16:creationId xmlns:a16="http://schemas.microsoft.com/office/drawing/2014/main" id="{63EB1B5E-C7D6-4F2B-89DE-EDDA1D967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12420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144780</xdr:colOff>
      <xdr:row>0</xdr:row>
      <xdr:rowOff>60960</xdr:rowOff>
    </xdr:from>
    <xdr:to>
      <xdr:col>10</xdr:col>
      <xdr:colOff>53340</xdr:colOff>
      <xdr:row>0</xdr:row>
      <xdr:rowOff>60960</xdr:rowOff>
    </xdr:to>
    <xdr:pic>
      <xdr:nvPicPr>
        <xdr:cNvPr id="45506" name="Picture 2" descr="ArKarnThai-Logo-1A+Text2">
          <a:extLst>
            <a:ext uri="{FF2B5EF4-FFF2-40B4-BE49-F238E27FC236}">
              <a16:creationId xmlns:a16="http://schemas.microsoft.com/office/drawing/2014/main" id="{3E99FA63-9AC7-4E86-AD74-E496848B3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2480" y="60960"/>
          <a:ext cx="10287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144780</xdr:colOff>
      <xdr:row>0</xdr:row>
      <xdr:rowOff>60960</xdr:rowOff>
    </xdr:from>
    <xdr:to>
      <xdr:col>13</xdr:col>
      <xdr:colOff>342900</xdr:colOff>
      <xdr:row>0</xdr:row>
      <xdr:rowOff>60960</xdr:rowOff>
    </xdr:to>
    <xdr:pic>
      <xdr:nvPicPr>
        <xdr:cNvPr id="45507" name="Picture 2" descr="ArKarnThai-Logo-1A+Text2">
          <a:extLst>
            <a:ext uri="{FF2B5EF4-FFF2-40B4-BE49-F238E27FC236}">
              <a16:creationId xmlns:a16="http://schemas.microsoft.com/office/drawing/2014/main" id="{4988C6DE-AD9E-4479-B6CB-E726F4172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60960"/>
          <a:ext cx="10363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12</xdr:col>
      <xdr:colOff>236221</xdr:colOff>
      <xdr:row>0</xdr:row>
      <xdr:rowOff>60960</xdr:rowOff>
    </xdr:to>
    <xdr:pic>
      <xdr:nvPicPr>
        <xdr:cNvPr id="45508" name="Picture 2" descr="ArKarnThai-Logo-1A+Text2">
          <a:extLst>
            <a:ext uri="{FF2B5EF4-FFF2-40B4-BE49-F238E27FC236}">
              <a16:creationId xmlns:a16="http://schemas.microsoft.com/office/drawing/2014/main" id="{C940AF35-D5CB-4BF8-8152-2C217373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11811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12</xdr:col>
      <xdr:colOff>464821</xdr:colOff>
      <xdr:row>0</xdr:row>
      <xdr:rowOff>60960</xdr:rowOff>
    </xdr:to>
    <xdr:pic>
      <xdr:nvPicPr>
        <xdr:cNvPr id="45509" name="Picture 2" descr="ArKarnThai-Logo-1A+Text2">
          <a:extLst>
            <a:ext uri="{FF2B5EF4-FFF2-40B4-BE49-F238E27FC236}">
              <a16:creationId xmlns:a16="http://schemas.microsoft.com/office/drawing/2014/main" id="{4C7D66D1-2CE6-47AA-8E2D-4886DBB6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14097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144780</xdr:colOff>
      <xdr:row>0</xdr:row>
      <xdr:rowOff>60960</xdr:rowOff>
    </xdr:from>
    <xdr:to>
      <xdr:col>13</xdr:col>
      <xdr:colOff>68580</xdr:colOff>
      <xdr:row>0</xdr:row>
      <xdr:rowOff>60960</xdr:rowOff>
    </xdr:to>
    <xdr:pic>
      <xdr:nvPicPr>
        <xdr:cNvPr id="45510" name="Picture 2" descr="ArKarnThai-Logo-1A+Text2">
          <a:extLst>
            <a:ext uri="{FF2B5EF4-FFF2-40B4-BE49-F238E27FC236}">
              <a16:creationId xmlns:a16="http://schemas.microsoft.com/office/drawing/2014/main" id="{B48E2490-B935-420A-A082-AF104DA00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60960"/>
          <a:ext cx="7620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12</xdr:col>
      <xdr:colOff>144781</xdr:colOff>
      <xdr:row>0</xdr:row>
      <xdr:rowOff>60960</xdr:rowOff>
    </xdr:to>
    <xdr:pic>
      <xdr:nvPicPr>
        <xdr:cNvPr id="45511" name="Picture 2" descr="ArKarnThai-Logo-1A+Text2">
          <a:extLst>
            <a:ext uri="{FF2B5EF4-FFF2-40B4-BE49-F238E27FC236}">
              <a16:creationId xmlns:a16="http://schemas.microsoft.com/office/drawing/2014/main" id="{03E8FC3B-939D-4FE1-AECD-1C899BF10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10896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11</xdr:col>
      <xdr:colOff>106681</xdr:colOff>
      <xdr:row>0</xdr:row>
      <xdr:rowOff>60960</xdr:rowOff>
    </xdr:to>
    <xdr:pic>
      <xdr:nvPicPr>
        <xdr:cNvPr id="45512" name="Picture 2" descr="ArKarnThai-Logo-1A+Text2">
          <a:extLst>
            <a:ext uri="{FF2B5EF4-FFF2-40B4-BE49-F238E27FC236}">
              <a16:creationId xmlns:a16="http://schemas.microsoft.com/office/drawing/2014/main" id="{140F5B48-FABB-4635-8199-8B13FE276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83058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464819</xdr:colOff>
      <xdr:row>0</xdr:row>
      <xdr:rowOff>60960</xdr:rowOff>
    </xdr:to>
    <xdr:pic>
      <xdr:nvPicPr>
        <xdr:cNvPr id="45513" name="Picture 2" descr="ArKarnThai-Logo-1A+Text2">
          <a:extLst>
            <a:ext uri="{FF2B5EF4-FFF2-40B4-BE49-F238E27FC236}">
              <a16:creationId xmlns:a16="http://schemas.microsoft.com/office/drawing/2014/main" id="{F10B4052-3CC9-4261-ABD5-DCAFBA27A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8610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144780</xdr:colOff>
      <xdr:row>0</xdr:row>
      <xdr:rowOff>60960</xdr:rowOff>
    </xdr:from>
    <xdr:to>
      <xdr:col>12</xdr:col>
      <xdr:colOff>579120</xdr:colOff>
      <xdr:row>0</xdr:row>
      <xdr:rowOff>60960</xdr:rowOff>
    </xdr:to>
    <xdr:pic>
      <xdr:nvPicPr>
        <xdr:cNvPr id="45514" name="Picture 2" descr="ArKarnThai-Logo-1A+Text2">
          <a:extLst>
            <a:ext uri="{FF2B5EF4-FFF2-40B4-BE49-F238E27FC236}">
              <a16:creationId xmlns:a16="http://schemas.microsoft.com/office/drawing/2014/main" id="{5F481998-65F7-49A5-AA14-2183590EB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60960"/>
          <a:ext cx="6553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12</xdr:col>
      <xdr:colOff>129541</xdr:colOff>
      <xdr:row>0</xdr:row>
      <xdr:rowOff>60960</xdr:rowOff>
    </xdr:to>
    <xdr:pic>
      <xdr:nvPicPr>
        <xdr:cNvPr id="45515" name="Picture 2" descr="ArKarnThai-Logo-1A+Text2">
          <a:extLst>
            <a:ext uri="{FF2B5EF4-FFF2-40B4-BE49-F238E27FC236}">
              <a16:creationId xmlns:a16="http://schemas.microsoft.com/office/drawing/2014/main" id="{4AF9B111-ABC6-4164-8C25-97E70E763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10744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10</xdr:col>
      <xdr:colOff>845820</xdr:colOff>
      <xdr:row>0</xdr:row>
      <xdr:rowOff>60960</xdr:rowOff>
    </xdr:to>
    <xdr:pic>
      <xdr:nvPicPr>
        <xdr:cNvPr id="45516" name="Picture 2" descr="ArKarnThai-Logo-1A+Text2">
          <a:extLst>
            <a:ext uri="{FF2B5EF4-FFF2-40B4-BE49-F238E27FC236}">
              <a16:creationId xmlns:a16="http://schemas.microsoft.com/office/drawing/2014/main" id="{E42E66B0-F815-4B20-954F-4E1B1FD47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70104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464819</xdr:colOff>
      <xdr:row>0</xdr:row>
      <xdr:rowOff>60960</xdr:rowOff>
    </xdr:to>
    <xdr:pic>
      <xdr:nvPicPr>
        <xdr:cNvPr id="45517" name="Picture 2" descr="ArKarnThai-Logo-1A+Text2">
          <a:extLst>
            <a:ext uri="{FF2B5EF4-FFF2-40B4-BE49-F238E27FC236}">
              <a16:creationId xmlns:a16="http://schemas.microsoft.com/office/drawing/2014/main" id="{DFA6DCE1-168F-4E76-89DF-F77F57C59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8610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144780</xdr:colOff>
      <xdr:row>0</xdr:row>
      <xdr:rowOff>60960</xdr:rowOff>
    </xdr:from>
    <xdr:to>
      <xdr:col>12</xdr:col>
      <xdr:colOff>579120</xdr:colOff>
      <xdr:row>0</xdr:row>
      <xdr:rowOff>60960</xdr:rowOff>
    </xdr:to>
    <xdr:pic>
      <xdr:nvPicPr>
        <xdr:cNvPr id="45518" name="Picture 2" descr="ArKarnThai-Logo-1A+Text2">
          <a:extLst>
            <a:ext uri="{FF2B5EF4-FFF2-40B4-BE49-F238E27FC236}">
              <a16:creationId xmlns:a16="http://schemas.microsoft.com/office/drawing/2014/main" id="{210F6BE7-93B5-437B-8A3D-DEACE40A0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60960"/>
          <a:ext cx="6553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12</xdr:col>
      <xdr:colOff>129541</xdr:colOff>
      <xdr:row>0</xdr:row>
      <xdr:rowOff>60960</xdr:rowOff>
    </xdr:to>
    <xdr:pic>
      <xdr:nvPicPr>
        <xdr:cNvPr id="45519" name="Picture 2" descr="ArKarnThai-Logo-1A+Text2">
          <a:extLst>
            <a:ext uri="{FF2B5EF4-FFF2-40B4-BE49-F238E27FC236}">
              <a16:creationId xmlns:a16="http://schemas.microsoft.com/office/drawing/2014/main" id="{134B7DAD-EAA7-47A5-9A86-7D004858D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10744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10</xdr:col>
      <xdr:colOff>845820</xdr:colOff>
      <xdr:row>0</xdr:row>
      <xdr:rowOff>60960</xdr:rowOff>
    </xdr:to>
    <xdr:pic>
      <xdr:nvPicPr>
        <xdr:cNvPr id="45520" name="Picture 2" descr="ArKarnThai-Logo-1A+Text2">
          <a:extLst>
            <a:ext uri="{FF2B5EF4-FFF2-40B4-BE49-F238E27FC236}">
              <a16:creationId xmlns:a16="http://schemas.microsoft.com/office/drawing/2014/main" id="{0C31FC27-8537-4923-B67A-D88CA2CC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70104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144780</xdr:colOff>
      <xdr:row>8</xdr:row>
      <xdr:rowOff>0</xdr:rowOff>
    </xdr:from>
    <xdr:to>
      <xdr:col>10</xdr:col>
      <xdr:colOff>91440</xdr:colOff>
      <xdr:row>8</xdr:row>
      <xdr:rowOff>0</xdr:rowOff>
    </xdr:to>
    <xdr:pic>
      <xdr:nvPicPr>
        <xdr:cNvPr id="47139" name="Picture 2" descr="ArKarnThai-Logo-1A+Text2">
          <a:extLst>
            <a:ext uri="{FF2B5EF4-FFF2-40B4-BE49-F238E27FC236}">
              <a16:creationId xmlns:a16="http://schemas.microsoft.com/office/drawing/2014/main" id="{E45511CE-CDA3-42CA-A917-D9FBA2930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828800"/>
          <a:ext cx="48768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11</xdr:col>
      <xdr:colOff>76200</xdr:colOff>
      <xdr:row>0</xdr:row>
      <xdr:rowOff>60960</xdr:rowOff>
    </xdr:to>
    <xdr:pic>
      <xdr:nvPicPr>
        <xdr:cNvPr id="47140" name="Picture 2" descr="ArKarnThai-Logo-1A+Text2">
          <a:extLst>
            <a:ext uri="{FF2B5EF4-FFF2-40B4-BE49-F238E27FC236}">
              <a16:creationId xmlns:a16="http://schemas.microsoft.com/office/drawing/2014/main" id="{718D87F7-8301-4940-974C-C6EAA362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12420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144780</xdr:colOff>
      <xdr:row>0</xdr:row>
      <xdr:rowOff>60960</xdr:rowOff>
    </xdr:from>
    <xdr:to>
      <xdr:col>10</xdr:col>
      <xdr:colOff>129540</xdr:colOff>
      <xdr:row>0</xdr:row>
      <xdr:rowOff>60960</xdr:rowOff>
    </xdr:to>
    <xdr:pic>
      <xdr:nvPicPr>
        <xdr:cNvPr id="47141" name="Picture 2" descr="ArKarnThai-Logo-1A+Text2">
          <a:extLst>
            <a:ext uri="{FF2B5EF4-FFF2-40B4-BE49-F238E27FC236}">
              <a16:creationId xmlns:a16="http://schemas.microsoft.com/office/drawing/2014/main" id="{1A30E881-FA6F-4834-BF48-F3DCA830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2480" y="60960"/>
          <a:ext cx="10287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144780</xdr:colOff>
      <xdr:row>0</xdr:row>
      <xdr:rowOff>60960</xdr:rowOff>
    </xdr:from>
    <xdr:to>
      <xdr:col>13</xdr:col>
      <xdr:colOff>342900</xdr:colOff>
      <xdr:row>0</xdr:row>
      <xdr:rowOff>60960</xdr:rowOff>
    </xdr:to>
    <xdr:pic>
      <xdr:nvPicPr>
        <xdr:cNvPr id="47142" name="Picture 2" descr="ArKarnThai-Logo-1A+Text2">
          <a:extLst>
            <a:ext uri="{FF2B5EF4-FFF2-40B4-BE49-F238E27FC236}">
              <a16:creationId xmlns:a16="http://schemas.microsoft.com/office/drawing/2014/main" id="{11A7383F-634E-4688-9682-FD77A4E8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60960"/>
          <a:ext cx="10363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12</xdr:col>
      <xdr:colOff>335280</xdr:colOff>
      <xdr:row>0</xdr:row>
      <xdr:rowOff>60960</xdr:rowOff>
    </xdr:to>
    <xdr:pic>
      <xdr:nvPicPr>
        <xdr:cNvPr id="47143" name="Picture 2" descr="ArKarnThai-Logo-1A+Text2">
          <a:extLst>
            <a:ext uri="{FF2B5EF4-FFF2-40B4-BE49-F238E27FC236}">
              <a16:creationId xmlns:a16="http://schemas.microsoft.com/office/drawing/2014/main" id="{6B681760-5F7D-49C3-B7B8-83CBE0AE0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11811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12</xdr:col>
      <xdr:colOff>563880</xdr:colOff>
      <xdr:row>0</xdr:row>
      <xdr:rowOff>60960</xdr:rowOff>
    </xdr:to>
    <xdr:pic>
      <xdr:nvPicPr>
        <xdr:cNvPr id="47144" name="Picture 2" descr="ArKarnThai-Logo-1A+Text2">
          <a:extLst>
            <a:ext uri="{FF2B5EF4-FFF2-40B4-BE49-F238E27FC236}">
              <a16:creationId xmlns:a16="http://schemas.microsoft.com/office/drawing/2014/main" id="{75662C96-FC90-4F81-987A-B97F66D02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14097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144780</xdr:colOff>
      <xdr:row>0</xdr:row>
      <xdr:rowOff>60960</xdr:rowOff>
    </xdr:from>
    <xdr:to>
      <xdr:col>13</xdr:col>
      <xdr:colOff>68580</xdr:colOff>
      <xdr:row>0</xdr:row>
      <xdr:rowOff>60960</xdr:rowOff>
    </xdr:to>
    <xdr:pic>
      <xdr:nvPicPr>
        <xdr:cNvPr id="47145" name="Picture 2" descr="ArKarnThai-Logo-1A+Text2">
          <a:extLst>
            <a:ext uri="{FF2B5EF4-FFF2-40B4-BE49-F238E27FC236}">
              <a16:creationId xmlns:a16="http://schemas.microsoft.com/office/drawing/2014/main" id="{71664E40-066D-4834-B477-DABC77E50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60960"/>
          <a:ext cx="76200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12</xdr:col>
      <xdr:colOff>243840</xdr:colOff>
      <xdr:row>0</xdr:row>
      <xdr:rowOff>60960</xdr:rowOff>
    </xdr:to>
    <xdr:pic>
      <xdr:nvPicPr>
        <xdr:cNvPr id="47146" name="Picture 2" descr="ArKarnThai-Logo-1A+Text2">
          <a:extLst>
            <a:ext uri="{FF2B5EF4-FFF2-40B4-BE49-F238E27FC236}">
              <a16:creationId xmlns:a16="http://schemas.microsoft.com/office/drawing/2014/main" id="{2CFFE44F-529F-4720-87B1-26162F7FB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10896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11</xdr:col>
      <xdr:colOff>205740</xdr:colOff>
      <xdr:row>0</xdr:row>
      <xdr:rowOff>60960</xdr:rowOff>
    </xdr:to>
    <xdr:pic>
      <xdr:nvPicPr>
        <xdr:cNvPr id="47147" name="Picture 2" descr="ArKarnThai-Logo-1A+Text2">
          <a:extLst>
            <a:ext uri="{FF2B5EF4-FFF2-40B4-BE49-F238E27FC236}">
              <a16:creationId xmlns:a16="http://schemas.microsoft.com/office/drawing/2014/main" id="{B029CE14-1D84-42DE-AE9A-D14E2F636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83058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464820</xdr:colOff>
      <xdr:row>0</xdr:row>
      <xdr:rowOff>60960</xdr:rowOff>
    </xdr:to>
    <xdr:pic>
      <xdr:nvPicPr>
        <xdr:cNvPr id="47148" name="Picture 2" descr="ArKarnThai-Logo-1A+Text2">
          <a:extLst>
            <a:ext uri="{FF2B5EF4-FFF2-40B4-BE49-F238E27FC236}">
              <a16:creationId xmlns:a16="http://schemas.microsoft.com/office/drawing/2014/main" id="{5EDCA3E0-02FC-41C6-BF2B-F3C34D0E2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8610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144780</xdr:colOff>
      <xdr:row>0</xdr:row>
      <xdr:rowOff>60960</xdr:rowOff>
    </xdr:from>
    <xdr:to>
      <xdr:col>12</xdr:col>
      <xdr:colOff>579120</xdr:colOff>
      <xdr:row>0</xdr:row>
      <xdr:rowOff>60960</xdr:rowOff>
    </xdr:to>
    <xdr:pic>
      <xdr:nvPicPr>
        <xdr:cNvPr id="47149" name="Picture 2" descr="ArKarnThai-Logo-1A+Text2">
          <a:extLst>
            <a:ext uri="{FF2B5EF4-FFF2-40B4-BE49-F238E27FC236}">
              <a16:creationId xmlns:a16="http://schemas.microsoft.com/office/drawing/2014/main" id="{6BDC24B8-6DFA-4DCD-AC71-5D8EDA206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60960"/>
          <a:ext cx="6553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12</xdr:col>
      <xdr:colOff>228600</xdr:colOff>
      <xdr:row>0</xdr:row>
      <xdr:rowOff>60960</xdr:rowOff>
    </xdr:to>
    <xdr:pic>
      <xdr:nvPicPr>
        <xdr:cNvPr id="47150" name="Picture 2" descr="ArKarnThai-Logo-1A+Text2">
          <a:extLst>
            <a:ext uri="{FF2B5EF4-FFF2-40B4-BE49-F238E27FC236}">
              <a16:creationId xmlns:a16="http://schemas.microsoft.com/office/drawing/2014/main" id="{DBA8E84E-CF08-414F-BB2D-E4268B645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10744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11</xdr:col>
      <xdr:colOff>76200</xdr:colOff>
      <xdr:row>0</xdr:row>
      <xdr:rowOff>60960</xdr:rowOff>
    </xdr:to>
    <xdr:pic>
      <xdr:nvPicPr>
        <xdr:cNvPr id="47151" name="Picture 2" descr="ArKarnThai-Logo-1A+Text2">
          <a:extLst>
            <a:ext uri="{FF2B5EF4-FFF2-40B4-BE49-F238E27FC236}">
              <a16:creationId xmlns:a16="http://schemas.microsoft.com/office/drawing/2014/main" id="{62FCE816-6FCB-4B74-8089-BA245E7E5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70104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144780</xdr:colOff>
      <xdr:row>0</xdr:row>
      <xdr:rowOff>60960</xdr:rowOff>
    </xdr:from>
    <xdr:to>
      <xdr:col>10</xdr:col>
      <xdr:colOff>464820</xdr:colOff>
      <xdr:row>0</xdr:row>
      <xdr:rowOff>60960</xdr:rowOff>
    </xdr:to>
    <xdr:pic>
      <xdr:nvPicPr>
        <xdr:cNvPr id="47152" name="Picture 2" descr="ArKarnThai-Logo-1A+Text2">
          <a:extLst>
            <a:ext uri="{FF2B5EF4-FFF2-40B4-BE49-F238E27FC236}">
              <a16:creationId xmlns:a16="http://schemas.microsoft.com/office/drawing/2014/main" id="{18B58FD5-7543-44D1-99C2-74B28D5CE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"/>
          <a:ext cx="86106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144780</xdr:colOff>
      <xdr:row>0</xdr:row>
      <xdr:rowOff>60960</xdr:rowOff>
    </xdr:from>
    <xdr:to>
      <xdr:col>12</xdr:col>
      <xdr:colOff>579120</xdr:colOff>
      <xdr:row>0</xdr:row>
      <xdr:rowOff>60960</xdr:rowOff>
    </xdr:to>
    <xdr:pic>
      <xdr:nvPicPr>
        <xdr:cNvPr id="47153" name="Picture 2" descr="ArKarnThai-Logo-1A+Text2">
          <a:extLst>
            <a:ext uri="{FF2B5EF4-FFF2-40B4-BE49-F238E27FC236}">
              <a16:creationId xmlns:a16="http://schemas.microsoft.com/office/drawing/2014/main" id="{5A9B5AB7-4D01-4A23-A93E-DB6762EC6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840" y="60960"/>
          <a:ext cx="6553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12</xdr:col>
      <xdr:colOff>228600</xdr:colOff>
      <xdr:row>0</xdr:row>
      <xdr:rowOff>60960</xdr:rowOff>
    </xdr:to>
    <xdr:pic>
      <xdr:nvPicPr>
        <xdr:cNvPr id="47154" name="Picture 2" descr="ArKarnThai-Logo-1A+Text2">
          <a:extLst>
            <a:ext uri="{FF2B5EF4-FFF2-40B4-BE49-F238E27FC236}">
              <a16:creationId xmlns:a16="http://schemas.microsoft.com/office/drawing/2014/main" id="{4384AC0F-C053-4301-AE64-A0EF1D488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107442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144780</xdr:colOff>
      <xdr:row>0</xdr:row>
      <xdr:rowOff>60960</xdr:rowOff>
    </xdr:from>
    <xdr:to>
      <xdr:col>11</xdr:col>
      <xdr:colOff>76200</xdr:colOff>
      <xdr:row>0</xdr:row>
      <xdr:rowOff>60960</xdr:rowOff>
    </xdr:to>
    <xdr:pic>
      <xdr:nvPicPr>
        <xdr:cNvPr id="47155" name="Picture 2" descr="ArKarnThai-Logo-1A+Text2">
          <a:extLst>
            <a:ext uri="{FF2B5EF4-FFF2-40B4-BE49-F238E27FC236}">
              <a16:creationId xmlns:a16="http://schemas.microsoft.com/office/drawing/2014/main" id="{531D9561-00FF-40AD-AB6A-F3E7996B0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60960"/>
          <a:ext cx="701040" cy="0"/>
        </a:xfrm>
        <a:prstGeom prst="rect">
          <a:avLst/>
        </a:prstGeom>
        <a:solidFill>
          <a:srgbClr val="FF99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tabSelected="1" view="pageLayout" topLeftCell="A25" zoomScaleNormal="100" workbookViewId="0">
      <selection activeCell="C8" sqref="C8"/>
    </sheetView>
  </sheetViews>
  <sheetFormatPr defaultColWidth="9" defaultRowHeight="25"/>
  <cols>
    <col min="1" max="8" width="9" style="1"/>
    <col min="9" max="9" width="20.7265625" style="1" customWidth="1"/>
    <col min="10" max="16384" width="9" style="1"/>
  </cols>
  <sheetData>
    <row r="2" spans="1:9">
      <c r="A2" s="38"/>
      <c r="B2" s="38"/>
      <c r="C2" s="38"/>
      <c r="D2" s="38"/>
      <c r="E2" s="38"/>
      <c r="F2" s="38"/>
      <c r="G2" s="38"/>
      <c r="H2" s="38"/>
      <c r="I2" s="38"/>
    </row>
    <row r="3" spans="1:9" ht="27" customHeight="1">
      <c r="A3" s="590" t="s">
        <v>85</v>
      </c>
      <c r="B3" s="590"/>
      <c r="C3" s="590"/>
      <c r="D3" s="590"/>
      <c r="E3" s="590"/>
      <c r="F3" s="590"/>
      <c r="G3" s="590"/>
      <c r="H3" s="590"/>
      <c r="I3" s="590"/>
    </row>
    <row r="4" spans="1:9" ht="26.9" customHeight="1">
      <c r="A4" s="590" t="s">
        <v>84</v>
      </c>
      <c r="B4" s="590"/>
      <c r="C4" s="590"/>
      <c r="D4" s="590"/>
      <c r="E4" s="590"/>
      <c r="F4" s="590"/>
      <c r="G4" s="590"/>
      <c r="H4" s="590"/>
      <c r="I4" s="590"/>
    </row>
    <row r="5" spans="1:9">
      <c r="A5" s="55"/>
      <c r="B5" s="55"/>
      <c r="C5" s="55"/>
      <c r="D5" s="55"/>
      <c r="E5" s="55"/>
      <c r="F5" s="55"/>
      <c r="G5" s="55"/>
      <c r="H5" s="55"/>
      <c r="I5" s="55"/>
    </row>
    <row r="6" spans="1:9">
      <c r="A6" s="591" t="s">
        <v>1446</v>
      </c>
      <c r="B6" s="591"/>
      <c r="C6" s="591"/>
      <c r="D6" s="591"/>
      <c r="E6" s="591"/>
      <c r="F6" s="591"/>
      <c r="G6" s="591"/>
      <c r="H6" s="591"/>
      <c r="I6" s="591"/>
    </row>
    <row r="12" spans="1:9" ht="48" customHeight="1">
      <c r="A12" s="588" t="s">
        <v>17</v>
      </c>
      <c r="B12" s="588"/>
      <c r="C12" s="588"/>
      <c r="D12" s="588"/>
      <c r="E12" s="588"/>
      <c r="F12" s="588"/>
      <c r="G12" s="588"/>
      <c r="H12" s="588"/>
      <c r="I12" s="588"/>
    </row>
    <row r="21" spans="1:9" ht="16.5" customHeight="1"/>
    <row r="22" spans="1:9" ht="31.5" customHeight="1">
      <c r="A22" s="589" t="s">
        <v>50</v>
      </c>
      <c r="B22" s="589"/>
      <c r="C22" s="589"/>
      <c r="D22" s="589"/>
      <c r="E22" s="589"/>
      <c r="F22" s="589"/>
      <c r="G22" s="589"/>
      <c r="H22" s="589"/>
      <c r="I22" s="589"/>
    </row>
    <row r="23" spans="1:9" ht="22.5" customHeight="1">
      <c r="A23" s="587" t="s">
        <v>51</v>
      </c>
      <c r="B23" s="587"/>
      <c r="C23" s="587"/>
      <c r="D23" s="587"/>
      <c r="E23" s="587"/>
      <c r="F23" s="587"/>
      <c r="G23" s="587"/>
      <c r="H23" s="587"/>
      <c r="I23" s="587"/>
    </row>
    <row r="24" spans="1:9">
      <c r="I24" s="39" t="s">
        <v>91</v>
      </c>
    </row>
  </sheetData>
  <mergeCells count="6">
    <mergeCell ref="A23:I23"/>
    <mergeCell ref="A12:I12"/>
    <mergeCell ref="A22:I22"/>
    <mergeCell ref="A3:I3"/>
    <mergeCell ref="A4:I4"/>
    <mergeCell ref="A6:I6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Layout" topLeftCell="A22" zoomScale="85" zoomScaleNormal="100" zoomScalePageLayoutView="85" workbookViewId="0">
      <selection activeCell="I21" sqref="I21"/>
    </sheetView>
  </sheetViews>
  <sheetFormatPr defaultColWidth="9" defaultRowHeight="21" customHeight="1"/>
  <cols>
    <col min="1" max="1" width="9" style="2" customWidth="1"/>
    <col min="2" max="2" width="16.26953125" style="2" customWidth="1"/>
    <col min="3" max="3" width="8.7265625" style="2" customWidth="1"/>
    <col min="4" max="4" width="8.1796875" style="2" customWidth="1"/>
    <col min="5" max="5" width="3.453125" style="2" customWidth="1"/>
    <col min="6" max="6" width="5.26953125" style="2" customWidth="1"/>
    <col min="7" max="7" width="18.54296875" style="2" customWidth="1"/>
    <col min="8" max="8" width="7.81640625" style="2" customWidth="1"/>
    <col min="9" max="9" width="12.54296875" style="2" customWidth="1"/>
    <col min="10" max="16384" width="9" style="2"/>
  </cols>
  <sheetData>
    <row r="1" spans="1:9" ht="21" customHeight="1">
      <c r="G1" s="592" t="s">
        <v>18</v>
      </c>
      <c r="H1" s="592"/>
      <c r="I1" s="34"/>
    </row>
    <row r="2" spans="1:9" ht="21" customHeight="1">
      <c r="A2" s="595" t="s">
        <v>40</v>
      </c>
      <c r="B2" s="595"/>
      <c r="C2" s="595"/>
      <c r="D2" s="595"/>
      <c r="E2" s="595"/>
      <c r="F2" s="595"/>
      <c r="G2" s="595"/>
      <c r="H2" s="595"/>
      <c r="I2" s="35"/>
    </row>
    <row r="3" spans="1:9" ht="21" customHeight="1">
      <c r="A3" s="594" t="s">
        <v>48</v>
      </c>
      <c r="B3" s="594"/>
      <c r="C3" s="594"/>
      <c r="D3" s="594"/>
      <c r="E3" s="594"/>
      <c r="F3" s="594"/>
      <c r="G3" s="594"/>
      <c r="H3" s="594"/>
      <c r="I3" s="35"/>
    </row>
    <row r="4" spans="1:9" s="52" customFormat="1" ht="19.149999999999999" customHeight="1">
      <c r="A4" s="593" t="s">
        <v>42</v>
      </c>
      <c r="B4" s="593"/>
      <c r="C4" s="597" t="s">
        <v>92</v>
      </c>
      <c r="D4" s="598"/>
      <c r="E4" s="598"/>
      <c r="F4" s="598"/>
      <c r="G4" s="598"/>
      <c r="H4" s="598"/>
      <c r="I4" s="51"/>
    </row>
    <row r="5" spans="1:9" s="28" customFormat="1" ht="21" customHeight="1">
      <c r="A5" s="600" t="s">
        <v>22</v>
      </c>
      <c r="B5" s="600"/>
      <c r="C5" s="599" t="s">
        <v>86</v>
      </c>
      <c r="D5" s="599"/>
      <c r="E5" s="599"/>
      <c r="F5" s="599"/>
      <c r="G5" s="599"/>
      <c r="H5" s="599"/>
      <c r="I5" s="37"/>
    </row>
    <row r="6" spans="1:9" s="28" customFormat="1" ht="21" customHeight="1">
      <c r="A6" s="596" t="s">
        <v>43</v>
      </c>
      <c r="B6" s="596"/>
      <c r="C6" s="599" t="s">
        <v>87</v>
      </c>
      <c r="D6" s="599"/>
      <c r="E6" s="599"/>
      <c r="F6" s="599"/>
      <c r="G6" s="599"/>
      <c r="H6" s="599"/>
      <c r="I6" s="36"/>
    </row>
    <row r="7" spans="1:9" s="28" customFormat="1" ht="21" customHeight="1">
      <c r="A7" s="596" t="s">
        <v>0</v>
      </c>
      <c r="B7" s="596"/>
      <c r="C7" s="606"/>
      <c r="D7" s="606"/>
      <c r="E7" s="606"/>
      <c r="F7" s="606"/>
      <c r="G7" s="606"/>
      <c r="H7" s="606"/>
    </row>
    <row r="8" spans="1:9" s="28" customFormat="1" ht="21" customHeight="1">
      <c r="A8" s="601" t="s">
        <v>45</v>
      </c>
      <c r="B8" s="601"/>
      <c r="C8" s="601" t="s">
        <v>49</v>
      </c>
      <c r="D8" s="601"/>
      <c r="E8" s="601"/>
      <c r="F8" s="601"/>
      <c r="G8" s="601"/>
      <c r="H8" s="601"/>
    </row>
    <row r="9" spans="1:9" s="28" customFormat="1" ht="21" customHeight="1" thickBot="1">
      <c r="A9" s="602" t="s">
        <v>44</v>
      </c>
      <c r="B9" s="602"/>
      <c r="C9" s="613">
        <v>44390</v>
      </c>
      <c r="D9" s="613"/>
      <c r="E9" s="613"/>
      <c r="F9" s="613"/>
      <c r="G9" s="613"/>
      <c r="H9" s="613"/>
    </row>
    <row r="10" spans="1:9" ht="21" customHeight="1" thickTop="1">
      <c r="A10" s="3" t="s">
        <v>4</v>
      </c>
      <c r="B10" s="614" t="s">
        <v>1</v>
      </c>
      <c r="C10" s="615"/>
      <c r="D10" s="615"/>
      <c r="E10" s="615"/>
      <c r="F10" s="616"/>
      <c r="G10" s="4" t="s">
        <v>19</v>
      </c>
      <c r="H10" s="5" t="s">
        <v>2</v>
      </c>
    </row>
    <row r="11" spans="1:9" ht="21" customHeight="1" thickBot="1">
      <c r="A11" s="6"/>
      <c r="B11" s="617"/>
      <c r="C11" s="618"/>
      <c r="D11" s="618"/>
      <c r="E11" s="618"/>
      <c r="F11" s="619"/>
      <c r="G11" s="7" t="s">
        <v>20</v>
      </c>
      <c r="H11" s="8"/>
    </row>
    <row r="12" spans="1:9" ht="21" customHeight="1" thickTop="1">
      <c r="A12" s="9">
        <v>1</v>
      </c>
      <c r="B12" s="607" t="s">
        <v>92</v>
      </c>
      <c r="C12" s="608"/>
      <c r="D12" s="608"/>
      <c r="E12" s="608"/>
      <c r="F12" s="609"/>
      <c r="G12" s="11"/>
      <c r="H12" s="12"/>
    </row>
    <row r="13" spans="1:9" ht="21" customHeight="1">
      <c r="A13" s="13"/>
      <c r="B13" s="610"/>
      <c r="C13" s="611"/>
      <c r="D13" s="611"/>
      <c r="E13" s="611"/>
      <c r="F13" s="612"/>
      <c r="G13" s="15"/>
      <c r="H13" s="16"/>
    </row>
    <row r="14" spans="1:9" ht="21" customHeight="1">
      <c r="A14" s="13"/>
      <c r="B14" s="14" t="s">
        <v>38</v>
      </c>
      <c r="C14" s="14"/>
      <c r="D14" s="14"/>
      <c r="E14" s="14"/>
      <c r="F14" s="14"/>
      <c r="G14" s="27">
        <f>'ปร.5(ก)'!H21</f>
        <v>0</v>
      </c>
      <c r="H14" s="16"/>
    </row>
    <row r="15" spans="1:9" ht="21" customHeight="1">
      <c r="A15" s="13"/>
      <c r="B15" s="14" t="s">
        <v>39</v>
      </c>
      <c r="C15" s="14"/>
      <c r="D15" s="14"/>
      <c r="E15" s="14"/>
      <c r="F15" s="14"/>
      <c r="G15" s="27">
        <f>'ปร.5(ข)'!H19</f>
        <v>0</v>
      </c>
      <c r="H15" s="16"/>
    </row>
    <row r="16" spans="1:9" ht="21" customHeight="1">
      <c r="A16" s="13"/>
      <c r="B16" s="14"/>
      <c r="C16" s="14"/>
      <c r="D16" s="14"/>
      <c r="E16" s="14"/>
      <c r="F16" s="14"/>
      <c r="G16" s="27"/>
      <c r="H16" s="16"/>
    </row>
    <row r="17" spans="1:8" ht="21" customHeight="1">
      <c r="A17" s="13"/>
      <c r="B17" s="54"/>
      <c r="C17" s="14"/>
      <c r="D17" s="14"/>
      <c r="E17" s="14"/>
      <c r="F17" s="14"/>
      <c r="G17" s="15"/>
      <c r="H17" s="16"/>
    </row>
    <row r="18" spans="1:8" ht="21" customHeight="1">
      <c r="A18" s="13" t="s">
        <v>21</v>
      </c>
      <c r="B18" s="603" t="s">
        <v>3</v>
      </c>
      <c r="C18" s="604"/>
      <c r="D18" s="604"/>
      <c r="E18" s="604"/>
      <c r="F18" s="605"/>
      <c r="G18" s="17">
        <f>G14+G15</f>
        <v>0</v>
      </c>
      <c r="H18" s="16"/>
    </row>
    <row r="19" spans="1:8" ht="21" customHeight="1">
      <c r="A19" s="13"/>
      <c r="B19" s="14" t="str">
        <f>BAHTTEXT(G18)</f>
        <v>ศูนย์บาทถ้วน</v>
      </c>
      <c r="C19" s="14"/>
      <c r="D19" s="14"/>
      <c r="E19" s="14"/>
      <c r="F19" s="14"/>
      <c r="G19" s="16"/>
      <c r="H19" s="16"/>
    </row>
    <row r="20" spans="1:8" ht="9.65" customHeight="1"/>
    <row r="21" spans="1:8" ht="21" customHeight="1">
      <c r="G21" s="74"/>
    </row>
    <row r="22" spans="1:8" ht="21" customHeight="1">
      <c r="B22" s="2" t="s">
        <v>1447</v>
      </c>
      <c r="G22" s="74"/>
    </row>
    <row r="23" spans="1:8" ht="21" customHeight="1">
      <c r="A23" s="586"/>
      <c r="C23" s="2" t="s">
        <v>1448</v>
      </c>
      <c r="G23" s="24"/>
    </row>
    <row r="24" spans="1:8" ht="21" customHeight="1">
      <c r="B24" s="2" t="s">
        <v>1449</v>
      </c>
      <c r="G24" s="24"/>
    </row>
    <row r="25" spans="1:8" ht="21" customHeight="1">
      <c r="B25" s="2" t="s">
        <v>1450</v>
      </c>
    </row>
    <row r="26" spans="1:8" ht="12.75" customHeight="1">
      <c r="C26" s="2" t="s">
        <v>1448</v>
      </c>
    </row>
    <row r="28" spans="1:8" ht="21" customHeight="1">
      <c r="B28" s="2" t="s">
        <v>1451</v>
      </c>
      <c r="F28" s="2" t="s">
        <v>1451</v>
      </c>
    </row>
    <row r="29" spans="1:8" ht="12.75" customHeight="1">
      <c r="C29" s="2" t="s">
        <v>1448</v>
      </c>
      <c r="G29" s="2" t="s">
        <v>1448</v>
      </c>
    </row>
    <row r="31" spans="1:8" ht="21" customHeight="1">
      <c r="B31" s="2" t="s">
        <v>1451</v>
      </c>
      <c r="F31" s="2" t="s">
        <v>1451</v>
      </c>
    </row>
    <row r="32" spans="1:8" ht="12.75" customHeight="1">
      <c r="C32" s="2" t="s">
        <v>1448</v>
      </c>
      <c r="G32" s="2" t="s">
        <v>1448</v>
      </c>
    </row>
    <row r="34" spans="2:3" ht="21" customHeight="1">
      <c r="B34" s="2" t="s">
        <v>1451</v>
      </c>
    </row>
    <row r="35" spans="2:3" ht="21" customHeight="1">
      <c r="C35" s="2" t="s">
        <v>1448</v>
      </c>
    </row>
  </sheetData>
  <mergeCells count="18">
    <mergeCell ref="A8:B8"/>
    <mergeCell ref="A9:B9"/>
    <mergeCell ref="C5:H5"/>
    <mergeCell ref="B18:F18"/>
    <mergeCell ref="A7:B7"/>
    <mergeCell ref="C7:H7"/>
    <mergeCell ref="B12:F13"/>
    <mergeCell ref="C8:H8"/>
    <mergeCell ref="C9:H9"/>
    <mergeCell ref="B10:F11"/>
    <mergeCell ref="G1:H1"/>
    <mergeCell ref="A4:B4"/>
    <mergeCell ref="A3:H3"/>
    <mergeCell ref="A2:H2"/>
    <mergeCell ref="A6:B6"/>
    <mergeCell ref="C4:H4"/>
    <mergeCell ref="C6:H6"/>
    <mergeCell ref="A5:B5"/>
  </mergeCells>
  <pageMargins left="1.0899999999999999" right="0.7" top="0.75" bottom="0.75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9" zoomScaleNormal="100" zoomScalePageLayoutView="55" workbookViewId="0">
      <selection activeCell="C23" sqref="C23:G23"/>
    </sheetView>
  </sheetViews>
  <sheetFormatPr defaultColWidth="9" defaultRowHeight="21" customHeight="1"/>
  <cols>
    <col min="1" max="1" width="5.26953125" style="2" customWidth="1"/>
    <col min="2" max="2" width="9" style="2" customWidth="1"/>
    <col min="3" max="3" width="10.7265625" style="2" customWidth="1"/>
    <col min="4" max="4" width="9" style="2"/>
    <col min="5" max="5" width="20.453125" style="2" customWidth="1"/>
    <col min="6" max="6" width="15.7265625" style="2" customWidth="1"/>
    <col min="7" max="7" width="7.7265625" style="2" customWidth="1"/>
    <col min="8" max="8" width="15.26953125" style="2" customWidth="1"/>
    <col min="9" max="9" width="7.26953125" style="2" customWidth="1"/>
    <col min="10" max="16384" width="9" style="2"/>
  </cols>
  <sheetData>
    <row r="1" spans="1:9" ht="21" customHeight="1">
      <c r="H1" s="592" t="s">
        <v>35</v>
      </c>
      <c r="I1" s="592"/>
    </row>
    <row r="2" spans="1:9" ht="21" customHeight="1">
      <c r="A2" s="595" t="s">
        <v>40</v>
      </c>
      <c r="B2" s="595"/>
      <c r="C2" s="595"/>
      <c r="D2" s="595"/>
      <c r="E2" s="595"/>
      <c r="F2" s="595"/>
      <c r="G2" s="595"/>
      <c r="H2" s="595"/>
      <c r="I2" s="595"/>
    </row>
    <row r="3" spans="1:9" ht="21" customHeight="1">
      <c r="A3" s="594" t="str">
        <f>ปร.6!$A$3</f>
        <v>ศูนย์นวัตกรรมการออกแบบและวิจัย คณะสถาปัตยกรรมศาสตร์และการผังเมือง มหาวิทยาลัยธรรมศาสตร์</v>
      </c>
      <c r="B3" s="594"/>
      <c r="C3" s="594"/>
      <c r="D3" s="594"/>
      <c r="E3" s="594"/>
      <c r="F3" s="594"/>
      <c r="G3" s="594"/>
      <c r="H3" s="594"/>
      <c r="I3" s="594"/>
    </row>
    <row r="4" spans="1:9" ht="21" customHeight="1">
      <c r="A4" s="639" t="s">
        <v>32</v>
      </c>
      <c r="B4" s="639"/>
      <c r="C4" s="639"/>
      <c r="D4" s="639" t="s">
        <v>34</v>
      </c>
      <c r="E4" s="639"/>
      <c r="F4" s="639"/>
      <c r="G4" s="639"/>
      <c r="H4" s="639"/>
      <c r="I4" s="639"/>
    </row>
    <row r="5" spans="1:9" s="50" customFormat="1" ht="21.65" customHeight="1">
      <c r="A5" s="641" t="s">
        <v>33</v>
      </c>
      <c r="B5" s="641"/>
      <c r="C5" s="641"/>
      <c r="D5" s="642" t="str">
        <f>ปร.6!$C$4</f>
        <v>โครงการออกแบบและปรับปรุงคณะพาณิชยศาสตร์และการบัญชี มหาวิทยาลัยธรรมศาสตร์ ท่าพระจันทร์</v>
      </c>
      <c r="E5" s="642"/>
      <c r="F5" s="642"/>
      <c r="G5" s="642"/>
      <c r="H5" s="642"/>
      <c r="I5" s="642"/>
    </row>
    <row r="6" spans="1:9" ht="21" customHeight="1">
      <c r="A6" s="600" t="s">
        <v>22</v>
      </c>
      <c r="B6" s="600"/>
      <c r="C6" s="600"/>
      <c r="D6" s="600" t="str">
        <f>ปร.6!$C$5</f>
        <v>คณะพาณิชยศาสตร์และการบัญชี  มหาวิทยาลัยธรรมศาสตร์ ท่าพระจันทร์</v>
      </c>
      <c r="E6" s="600"/>
      <c r="F6" s="600"/>
      <c r="G6" s="600"/>
      <c r="H6" s="600"/>
      <c r="I6" s="600"/>
    </row>
    <row r="7" spans="1:9" ht="21" customHeight="1">
      <c r="A7" s="600" t="s">
        <v>43</v>
      </c>
      <c r="B7" s="600"/>
      <c r="C7" s="600"/>
      <c r="D7" s="596" t="str">
        <f>ปร.6!$C$6</f>
        <v>ชั้น 1 คณะพาณิชยศาสตร์และการบัญชี  มธ. ท่าพระจันทร์ และ ชั้น 3 อาคารธรรมศาสตร์ 60 ปี</v>
      </c>
      <c r="E7" s="596"/>
      <c r="F7" s="596"/>
      <c r="G7" s="596"/>
      <c r="H7" s="596"/>
      <c r="I7" s="596"/>
    </row>
    <row r="8" spans="1:9" ht="21" customHeight="1">
      <c r="A8" s="600" t="s">
        <v>0</v>
      </c>
      <c r="B8" s="600"/>
      <c r="C8" s="600"/>
      <c r="D8" s="600"/>
      <c r="E8" s="600"/>
      <c r="F8" s="600"/>
      <c r="G8" s="600"/>
      <c r="H8" s="600"/>
      <c r="I8" s="600"/>
    </row>
    <row r="9" spans="1:9" ht="21" customHeight="1">
      <c r="A9" s="600" t="str">
        <f>ปร.6!$A$8</f>
        <v>หน่วยงานออกแบบแปลนและรายการ</v>
      </c>
      <c r="B9" s="600"/>
      <c r="C9" s="600"/>
      <c r="D9" s="600" t="str">
        <f>ปร.6!$C$8</f>
        <v xml:space="preserve">ศูนย์นวัตกรรมการออกแบบและวิจัย คณะสถาปัตยกรรมศาสตร์และการผังเมือง </v>
      </c>
      <c r="E9" s="600"/>
      <c r="F9" s="600"/>
      <c r="G9" s="600"/>
      <c r="H9" s="600"/>
      <c r="I9" s="600"/>
    </row>
    <row r="10" spans="1:9" ht="21" customHeight="1">
      <c r="A10" s="600" t="s">
        <v>44</v>
      </c>
      <c r="B10" s="600"/>
      <c r="C10" s="600"/>
      <c r="D10" s="640">
        <f>ปร.6!$C$9</f>
        <v>44390</v>
      </c>
      <c r="E10" s="640"/>
      <c r="F10" s="640"/>
      <c r="G10" s="640"/>
      <c r="H10" s="640"/>
      <c r="I10" s="640"/>
    </row>
    <row r="11" spans="1:9" ht="21" customHeight="1" thickBot="1">
      <c r="A11" s="632" t="s">
        <v>1418</v>
      </c>
      <c r="B11" s="632"/>
      <c r="C11" s="632"/>
      <c r="D11" s="632"/>
      <c r="E11" s="632"/>
      <c r="F11" s="632"/>
      <c r="G11" s="632"/>
      <c r="H11" s="632"/>
      <c r="I11" s="632"/>
    </row>
    <row r="12" spans="1:9" ht="21" customHeight="1" thickTop="1">
      <c r="A12" s="18" t="s">
        <v>4</v>
      </c>
      <c r="B12" s="614" t="s">
        <v>1</v>
      </c>
      <c r="C12" s="615"/>
      <c r="D12" s="615"/>
      <c r="E12" s="616"/>
      <c r="F12" s="4" t="s">
        <v>5</v>
      </c>
      <c r="G12" s="19" t="s">
        <v>23</v>
      </c>
      <c r="H12" s="4" t="s">
        <v>24</v>
      </c>
      <c r="I12" s="5" t="s">
        <v>2</v>
      </c>
    </row>
    <row r="13" spans="1:9" ht="21" customHeight="1" thickBot="1">
      <c r="A13" s="6"/>
      <c r="B13" s="617"/>
      <c r="C13" s="618"/>
      <c r="D13" s="618"/>
      <c r="E13" s="619"/>
      <c r="F13" s="7" t="s">
        <v>25</v>
      </c>
      <c r="G13" s="33"/>
      <c r="H13" s="32" t="s">
        <v>25</v>
      </c>
      <c r="I13" s="8"/>
    </row>
    <row r="14" spans="1:9" s="50" customFormat="1" ht="23.5" customHeight="1" thickTop="1">
      <c r="A14" s="40">
        <v>1</v>
      </c>
      <c r="B14" s="622" t="str">
        <f>'งานปรับปรุง ชั้น 1'!$B$11</f>
        <v>ชั้น 1 อาคารคณะพาณิชยศาสตร์และการบัญชี</v>
      </c>
      <c r="C14" s="623"/>
      <c r="D14" s="623"/>
      <c r="E14" s="624"/>
      <c r="F14" s="46">
        <f>'งานปรับปรุง ชั้น 1'!$K$590</f>
        <v>0</v>
      </c>
      <c r="G14" s="47"/>
      <c r="H14" s="48">
        <f>F14</f>
        <v>0</v>
      </c>
      <c r="I14" s="49"/>
    </row>
    <row r="15" spans="1:9" s="50" customFormat="1" ht="23.5" customHeight="1">
      <c r="A15" s="60">
        <v>2</v>
      </c>
      <c r="B15" s="626" t="str">
        <f>'งานปรับปรุงห้องน้ำชั้น 1'!$B$11</f>
        <v>ห้องน้ำชั้น 1 อาคารคณะพาณิชยศาสตร์และการบัญชี</v>
      </c>
      <c r="C15" s="627"/>
      <c r="D15" s="627"/>
      <c r="E15" s="628"/>
      <c r="F15" s="61">
        <f>'งานปรับปรุงห้องน้ำชั้น 1'!$K$152</f>
        <v>0</v>
      </c>
      <c r="G15" s="47"/>
      <c r="H15" s="48">
        <f>F15</f>
        <v>0</v>
      </c>
      <c r="I15" s="59"/>
    </row>
    <row r="16" spans="1:9" ht="21" customHeight="1">
      <c r="A16" s="60">
        <v>3</v>
      </c>
      <c r="B16" s="636" t="str">
        <f>'งานปรับปรุง ชั้น 3'!B11:D11</f>
        <v>ชั้น 3 อาคารธรรมศาสตร์ 60 ปี</v>
      </c>
      <c r="C16" s="637"/>
      <c r="D16" s="637"/>
      <c r="E16" s="638"/>
      <c r="F16" s="61">
        <f>'งานปรับปรุง ชั้น 3'!$K$269</f>
        <v>0</v>
      </c>
      <c r="G16" s="47"/>
      <c r="H16" s="48">
        <f>F16</f>
        <v>0</v>
      </c>
      <c r="I16" s="23"/>
    </row>
    <row r="17" spans="1:9" ht="21" customHeight="1">
      <c r="A17" s="9"/>
      <c r="B17" s="625"/>
      <c r="C17" s="625"/>
      <c r="D17" s="625"/>
      <c r="E17" s="625"/>
      <c r="F17" s="41"/>
      <c r="G17" s="21"/>
      <c r="H17" s="25"/>
      <c r="I17" s="23"/>
    </row>
    <row r="18" spans="1:9" ht="21" customHeight="1">
      <c r="A18" s="9"/>
      <c r="B18" s="633" t="s">
        <v>63</v>
      </c>
      <c r="C18" s="634"/>
      <c r="D18" s="634"/>
      <c r="E18" s="634"/>
      <c r="F18" s="635"/>
      <c r="G18" s="21"/>
      <c r="H18" s="25">
        <f>SUM(H14:H17)</f>
        <v>0</v>
      </c>
      <c r="I18" s="23"/>
    </row>
    <row r="19" spans="1:9" s="578" customFormat="1" ht="21" customHeight="1">
      <c r="A19" s="574"/>
      <c r="B19" s="629" t="s">
        <v>64</v>
      </c>
      <c r="C19" s="630"/>
      <c r="D19" s="630"/>
      <c r="E19" s="630"/>
      <c r="F19" s="631"/>
      <c r="G19" s="575">
        <v>1.2163999999999999</v>
      </c>
      <c r="H19" s="576">
        <f>(H18*0.2164)</f>
        <v>0</v>
      </c>
      <c r="I19" s="577"/>
    </row>
    <row r="20" spans="1:9" ht="21" customHeight="1">
      <c r="A20" s="9"/>
      <c r="B20" s="42"/>
      <c r="C20" s="43"/>
      <c r="D20" s="43"/>
      <c r="E20" s="43"/>
      <c r="F20" s="44"/>
      <c r="G20" s="12"/>
      <c r="H20" s="27"/>
      <c r="I20" s="23"/>
    </row>
    <row r="21" spans="1:9" ht="21" customHeight="1">
      <c r="A21" s="13" t="s">
        <v>21</v>
      </c>
      <c r="B21" s="20" t="s">
        <v>26</v>
      </c>
      <c r="C21" s="14"/>
      <c r="D21" s="14"/>
      <c r="E21" s="14"/>
      <c r="F21" s="10"/>
      <c r="G21" s="12"/>
      <c r="H21" s="27">
        <f>H19+H18</f>
        <v>0</v>
      </c>
      <c r="I21" s="15"/>
    </row>
    <row r="22" spans="1:9" ht="21" customHeight="1">
      <c r="A22" s="15"/>
      <c r="B22" s="20"/>
      <c r="C22" s="14"/>
      <c r="D22" s="14"/>
      <c r="E22" s="14"/>
      <c r="F22" s="14"/>
      <c r="G22" s="16"/>
      <c r="H22" s="25"/>
      <c r="I22" s="15"/>
    </row>
    <row r="23" spans="1:9" ht="21" customHeight="1">
      <c r="A23" s="15"/>
      <c r="B23" s="20" t="s">
        <v>27</v>
      </c>
      <c r="C23" s="620" t="str">
        <f>BAHTTEXT(H21)</f>
        <v>ศูนย์บาทถ้วน</v>
      </c>
      <c r="D23" s="620"/>
      <c r="E23" s="620"/>
      <c r="F23" s="620"/>
      <c r="G23" s="621"/>
      <c r="H23" s="22"/>
      <c r="I23" s="15"/>
    </row>
    <row r="24" spans="1:9" ht="12.75" customHeight="1"/>
    <row r="25" spans="1:9" ht="21" customHeight="1">
      <c r="H25" s="24"/>
    </row>
    <row r="26" spans="1:9" ht="21" customHeight="1">
      <c r="D26" s="2" t="s">
        <v>1452</v>
      </c>
      <c r="H26" s="24"/>
    </row>
    <row r="27" spans="1:9" ht="21" customHeight="1">
      <c r="E27" s="2" t="s">
        <v>1453</v>
      </c>
      <c r="H27" s="74"/>
    </row>
    <row r="29" spans="1:9" ht="12.75" customHeight="1">
      <c r="E29" s="2" t="s">
        <v>1453</v>
      </c>
    </row>
    <row r="31" spans="1:9" ht="21" customHeight="1">
      <c r="D31" s="2" t="s">
        <v>1454</v>
      </c>
      <c r="G31" s="2" t="s">
        <v>1455</v>
      </c>
    </row>
    <row r="32" spans="1:9" ht="12.75" customHeight="1">
      <c r="E32" s="2" t="s">
        <v>1453</v>
      </c>
      <c r="H32" s="2" t="s">
        <v>1453</v>
      </c>
    </row>
    <row r="34" spans="4:8" ht="21" customHeight="1">
      <c r="D34" s="2" t="s">
        <v>1451</v>
      </c>
      <c r="G34" s="2" t="s">
        <v>1456</v>
      </c>
    </row>
    <row r="35" spans="4:8" ht="21" customHeight="1">
      <c r="E35" s="2" t="s">
        <v>1453</v>
      </c>
      <c r="H35" s="2" t="s">
        <v>1453</v>
      </c>
    </row>
    <row r="36" spans="4:8" ht="21" customHeight="1">
      <c r="D36" s="2" t="s">
        <v>1451</v>
      </c>
    </row>
    <row r="37" spans="4:8" ht="21" customHeight="1">
      <c r="E37" s="2" t="s">
        <v>1453</v>
      </c>
    </row>
  </sheetData>
  <mergeCells count="26">
    <mergeCell ref="H1:I1"/>
    <mergeCell ref="D4:I4"/>
    <mergeCell ref="D9:I9"/>
    <mergeCell ref="D10:I10"/>
    <mergeCell ref="D8:I8"/>
    <mergeCell ref="D6:I6"/>
    <mergeCell ref="A2:I2"/>
    <mergeCell ref="A5:C5"/>
    <mergeCell ref="A3:I3"/>
    <mergeCell ref="A4:C4"/>
    <mergeCell ref="A8:C8"/>
    <mergeCell ref="D5:I5"/>
    <mergeCell ref="A9:C9"/>
    <mergeCell ref="A6:C6"/>
    <mergeCell ref="A7:C7"/>
    <mergeCell ref="A10:C10"/>
    <mergeCell ref="D7:I7"/>
    <mergeCell ref="C23:G23"/>
    <mergeCell ref="B14:E14"/>
    <mergeCell ref="B17:E17"/>
    <mergeCell ref="B12:E13"/>
    <mergeCell ref="B15:E15"/>
    <mergeCell ref="B19:F19"/>
    <mergeCell ref="A11:I11"/>
    <mergeCell ref="B18:F18"/>
    <mergeCell ref="B16:E16"/>
  </mergeCells>
  <pageMargins left="0.375" right="0.11811023622047245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0" zoomScaleNormal="100" zoomScaleSheetLayoutView="100" workbookViewId="0">
      <selection activeCell="E27" sqref="E27"/>
    </sheetView>
  </sheetViews>
  <sheetFormatPr defaultColWidth="9" defaultRowHeight="21" customHeight="1"/>
  <cols>
    <col min="1" max="1" width="5.26953125" style="2" customWidth="1"/>
    <col min="2" max="2" width="9" style="2"/>
    <col min="3" max="3" width="11.1796875" style="2" customWidth="1"/>
    <col min="4" max="4" width="9" style="2"/>
    <col min="5" max="5" width="20" style="2" customWidth="1"/>
    <col min="6" max="6" width="15.7265625" style="2" customWidth="1"/>
    <col min="7" max="7" width="8.453125" style="2" customWidth="1"/>
    <col min="8" max="8" width="13.81640625" style="2" customWidth="1"/>
    <col min="9" max="9" width="10.453125" style="2" customWidth="1"/>
    <col min="10" max="10" width="9" style="2"/>
    <col min="11" max="11" width="13.81640625" style="2" bestFit="1" customWidth="1"/>
    <col min="12" max="16384" width="9" style="2"/>
  </cols>
  <sheetData>
    <row r="1" spans="1:9" ht="21" customHeight="1">
      <c r="H1" s="592" t="s">
        <v>36</v>
      </c>
      <c r="I1" s="592"/>
    </row>
    <row r="2" spans="1:9" ht="21" customHeight="1">
      <c r="A2" s="595" t="s">
        <v>41</v>
      </c>
      <c r="B2" s="595"/>
      <c r="C2" s="595"/>
      <c r="D2" s="595"/>
      <c r="E2" s="595"/>
      <c r="F2" s="595"/>
      <c r="G2" s="595"/>
      <c r="H2" s="595"/>
      <c r="I2" s="595"/>
    </row>
    <row r="3" spans="1:9" ht="21" customHeight="1">
      <c r="A3" s="594" t="str">
        <f>ปร.6!$A$3</f>
        <v>ศูนย์นวัตกรรมการออกแบบและวิจัย คณะสถาปัตยกรรมศาสตร์และการผังเมือง มหาวิทยาลัยธรรมศาสตร์</v>
      </c>
      <c r="B3" s="594"/>
      <c r="C3" s="594"/>
      <c r="D3" s="594"/>
      <c r="E3" s="594"/>
      <c r="F3" s="594"/>
      <c r="G3" s="594"/>
      <c r="H3" s="594"/>
      <c r="I3" s="594"/>
    </row>
    <row r="4" spans="1:9" ht="21" customHeight="1">
      <c r="A4" s="639" t="s">
        <v>32</v>
      </c>
      <c r="B4" s="639"/>
      <c r="C4" s="639"/>
      <c r="D4" s="639" t="s">
        <v>47</v>
      </c>
      <c r="E4" s="639"/>
      <c r="F4" s="639"/>
      <c r="G4" s="639"/>
      <c r="H4" s="639"/>
      <c r="I4" s="639"/>
    </row>
    <row r="5" spans="1:9" s="50" customFormat="1" ht="21" customHeight="1">
      <c r="A5" s="641" t="s">
        <v>33</v>
      </c>
      <c r="B5" s="641"/>
      <c r="C5" s="641"/>
      <c r="D5" s="642" t="str">
        <f>ปร.6!$C$4</f>
        <v>โครงการออกแบบและปรับปรุงคณะพาณิชยศาสตร์และการบัญชี มหาวิทยาลัยธรรมศาสตร์ ท่าพระจันทร์</v>
      </c>
      <c r="E5" s="642"/>
      <c r="F5" s="642"/>
      <c r="G5" s="642"/>
      <c r="H5" s="642"/>
      <c r="I5" s="642"/>
    </row>
    <row r="6" spans="1:9" ht="21" customHeight="1">
      <c r="A6" s="600" t="s">
        <v>22</v>
      </c>
      <c r="B6" s="600"/>
      <c r="C6" s="600"/>
      <c r="D6" s="600" t="str">
        <f>ปร.6!$C$5</f>
        <v>คณะพาณิชยศาสตร์และการบัญชี  มหาวิทยาลัยธรรมศาสตร์ ท่าพระจันทร์</v>
      </c>
      <c r="E6" s="600"/>
      <c r="F6" s="600"/>
      <c r="G6" s="600"/>
      <c r="H6" s="600"/>
      <c r="I6" s="600"/>
    </row>
    <row r="7" spans="1:9" ht="21" customHeight="1">
      <c r="A7" s="600" t="s">
        <v>43</v>
      </c>
      <c r="B7" s="600"/>
      <c r="C7" s="600"/>
      <c r="D7" s="596" t="str">
        <f>ปร.6!$C$6</f>
        <v>ชั้น 1 คณะพาณิชยศาสตร์และการบัญชี  มธ. ท่าพระจันทร์ และ ชั้น 3 อาคารธรรมศาสตร์ 60 ปี</v>
      </c>
      <c r="E7" s="596"/>
      <c r="F7" s="596"/>
      <c r="G7" s="596"/>
      <c r="H7" s="596"/>
      <c r="I7" s="596"/>
    </row>
    <row r="8" spans="1:9" ht="21" customHeight="1">
      <c r="A8" s="600" t="s">
        <v>0</v>
      </c>
      <c r="B8" s="600"/>
      <c r="C8" s="600"/>
      <c r="D8" s="600"/>
      <c r="E8" s="600"/>
      <c r="F8" s="600"/>
      <c r="G8" s="600"/>
      <c r="H8" s="600"/>
      <c r="I8" s="600"/>
    </row>
    <row r="9" spans="1:9" ht="21" customHeight="1">
      <c r="A9" s="600" t="str">
        <f>ปร.6!$A$8</f>
        <v>หน่วยงานออกแบบแปลนและรายการ</v>
      </c>
      <c r="B9" s="600"/>
      <c r="C9" s="600"/>
      <c r="D9" s="600" t="str">
        <f>ปร.6!$C$8</f>
        <v xml:space="preserve">ศูนย์นวัตกรรมการออกแบบและวิจัย คณะสถาปัตยกรรมศาสตร์และการผังเมือง </v>
      </c>
      <c r="E9" s="600"/>
      <c r="F9" s="600"/>
      <c r="G9" s="600"/>
      <c r="H9" s="600"/>
      <c r="I9" s="600"/>
    </row>
    <row r="10" spans="1:9" ht="21" customHeight="1">
      <c r="A10" s="600" t="s">
        <v>44</v>
      </c>
      <c r="B10" s="600"/>
      <c r="C10" s="600"/>
      <c r="D10" s="640">
        <f>ปร.6!$C$9</f>
        <v>44390</v>
      </c>
      <c r="E10" s="640"/>
      <c r="F10" s="640"/>
      <c r="G10" s="640"/>
      <c r="H10" s="640"/>
      <c r="I10" s="640"/>
    </row>
    <row r="11" spans="1:9" ht="21" customHeight="1">
      <c r="A11" s="600" t="s">
        <v>1436</v>
      </c>
      <c r="B11" s="600"/>
      <c r="C11" s="600"/>
      <c r="D11" s="600"/>
      <c r="E11" s="600"/>
      <c r="F11" s="600"/>
      <c r="G11" s="600"/>
      <c r="H11" s="600"/>
      <c r="I11" s="600"/>
    </row>
    <row r="12" spans="1:9" ht="21" customHeight="1" thickBot="1"/>
    <row r="13" spans="1:9" ht="21" customHeight="1" thickTop="1">
      <c r="A13" s="18" t="s">
        <v>4</v>
      </c>
      <c r="B13" s="614" t="s">
        <v>1</v>
      </c>
      <c r="C13" s="615"/>
      <c r="D13" s="615"/>
      <c r="E13" s="616"/>
      <c r="F13" s="4" t="s">
        <v>5</v>
      </c>
      <c r="G13" s="19" t="s">
        <v>37</v>
      </c>
      <c r="H13" s="4" t="s">
        <v>24</v>
      </c>
      <c r="I13" s="5" t="s">
        <v>2</v>
      </c>
    </row>
    <row r="14" spans="1:9" ht="21" customHeight="1" thickBot="1">
      <c r="A14" s="6"/>
      <c r="B14" s="617"/>
      <c r="C14" s="618"/>
      <c r="D14" s="618"/>
      <c r="E14" s="619"/>
      <c r="F14" s="7" t="s">
        <v>25</v>
      </c>
      <c r="G14" s="31"/>
      <c r="H14" s="32" t="s">
        <v>25</v>
      </c>
      <c r="I14" s="8"/>
    </row>
    <row r="15" spans="1:9" ht="21" customHeight="1" thickTop="1">
      <c r="A15" s="13">
        <v>1</v>
      </c>
      <c r="B15" s="20" t="str">
        <f>'ครุภัณฑ์ ชั้น 1 '!$B$11</f>
        <v>ครุภัณฑ์ ชั้น 1 คณะพาณิชยศาสตร์และการบัญชี</v>
      </c>
      <c r="C15" s="14"/>
      <c r="D15" s="14"/>
      <c r="E15" s="14"/>
      <c r="F15" s="29">
        <f>'ครุภัณฑ์ ชั้น 1 '!$K$195</f>
        <v>0</v>
      </c>
      <c r="G15" s="30">
        <v>7.0000000000000007E-2</v>
      </c>
      <c r="H15" s="25">
        <f>F15*1.07</f>
        <v>0</v>
      </c>
      <c r="I15" s="15"/>
    </row>
    <row r="16" spans="1:9" ht="21" customHeight="1">
      <c r="A16" s="56">
        <v>2</v>
      </c>
      <c r="B16" s="20" t="str">
        <f>'ครุภัณฑ์ ชั้น 3'!B11:D11</f>
        <v>ครุภัณฑ์ ชั้น 3 อาคารธรรมศาสตร์ 60 ปี</v>
      </c>
      <c r="C16" s="14"/>
      <c r="D16" s="14"/>
      <c r="E16" s="14"/>
      <c r="F16" s="29">
        <f>'ครุภัณฑ์ ชั้น 3'!$K$59</f>
        <v>0</v>
      </c>
      <c r="G16" s="30">
        <v>7.0000000000000007E-2</v>
      </c>
      <c r="H16" s="25">
        <f>F16*1.07</f>
        <v>0</v>
      </c>
      <c r="I16" s="21"/>
    </row>
    <row r="17" spans="1:11" ht="21" customHeight="1">
      <c r="A17" s="13"/>
      <c r="B17" s="20"/>
      <c r="C17" s="14"/>
      <c r="D17" s="14"/>
      <c r="E17" s="14"/>
      <c r="F17" s="27"/>
      <c r="G17" s="15"/>
      <c r="H17" s="27"/>
      <c r="I17" s="15"/>
    </row>
    <row r="18" spans="1:11" ht="21" customHeight="1">
      <c r="A18" s="13"/>
      <c r="B18" s="20"/>
      <c r="C18" s="14"/>
      <c r="D18" s="14"/>
      <c r="E18" s="14"/>
      <c r="F18" s="27"/>
      <c r="G18" s="15"/>
      <c r="H18" s="27"/>
      <c r="I18" s="15"/>
    </row>
    <row r="19" spans="1:11" ht="21" customHeight="1" thickBot="1">
      <c r="A19" s="13" t="s">
        <v>21</v>
      </c>
      <c r="B19" s="20" t="s">
        <v>26</v>
      </c>
      <c r="C19" s="14"/>
      <c r="D19" s="14"/>
      <c r="E19" s="14"/>
      <c r="F19" s="10"/>
      <c r="G19" s="12"/>
      <c r="H19" s="26">
        <f>SUM(H15:H18)</f>
        <v>0</v>
      </c>
      <c r="I19" s="15"/>
    </row>
    <row r="20" spans="1:11" ht="21" customHeight="1" thickTop="1">
      <c r="A20" s="15"/>
      <c r="B20" s="20"/>
      <c r="C20" s="14"/>
      <c r="D20" s="14"/>
      <c r="E20" s="14"/>
      <c r="F20" s="14"/>
      <c r="G20" s="16"/>
      <c r="H20" s="25"/>
      <c r="I20" s="15"/>
    </row>
    <row r="21" spans="1:11" ht="21" customHeight="1">
      <c r="A21" s="15"/>
      <c r="B21" s="20" t="s">
        <v>27</v>
      </c>
      <c r="C21" s="14" t="str">
        <f>BAHTTEXT(H19)</f>
        <v>ศูนย์บาทถ้วน</v>
      </c>
      <c r="D21" s="15"/>
      <c r="E21" s="14"/>
      <c r="F21" s="14"/>
      <c r="G21" s="16"/>
      <c r="H21" s="22"/>
      <c r="I21" s="15"/>
    </row>
    <row r="22" spans="1:11" ht="7.9" customHeight="1"/>
    <row r="23" spans="1:11" ht="21" customHeight="1">
      <c r="H23" s="24"/>
    </row>
    <row r="24" spans="1:11" ht="21" customHeight="1">
      <c r="D24" s="2" t="s">
        <v>1452</v>
      </c>
      <c r="H24" s="24"/>
    </row>
    <row r="25" spans="1:11" ht="21" customHeight="1">
      <c r="E25" s="2" t="s">
        <v>1453</v>
      </c>
    </row>
    <row r="28" spans="1:11" ht="17.25" customHeight="1">
      <c r="E28" s="2" t="s">
        <v>1453</v>
      </c>
    </row>
    <row r="29" spans="1:11" ht="21" customHeight="1">
      <c r="K29" s="24"/>
    </row>
    <row r="30" spans="1:11" ht="21" customHeight="1">
      <c r="D30" s="2" t="s">
        <v>1454</v>
      </c>
      <c r="G30" s="2" t="s">
        <v>1457</v>
      </c>
    </row>
    <row r="31" spans="1:11" ht="21" customHeight="1">
      <c r="E31" s="2" t="s">
        <v>1453</v>
      </c>
      <c r="H31" s="2" t="s">
        <v>1453</v>
      </c>
    </row>
    <row r="32" spans="1:11" ht="21" customHeight="1">
      <c r="D32" s="2" t="s">
        <v>1451</v>
      </c>
      <c r="G32" s="2" t="s">
        <v>1456</v>
      </c>
    </row>
    <row r="33" spans="4:8" ht="21" customHeight="1">
      <c r="E33" s="2" t="s">
        <v>1453</v>
      </c>
      <c r="H33" s="2" t="s">
        <v>1453</v>
      </c>
    </row>
    <row r="34" spans="4:8" ht="21" customHeight="1">
      <c r="D34" s="2" t="s">
        <v>1451</v>
      </c>
    </row>
    <row r="35" spans="4:8" ht="21" customHeight="1">
      <c r="E35" s="2" t="s">
        <v>1453</v>
      </c>
    </row>
  </sheetData>
  <mergeCells count="19">
    <mergeCell ref="A4:C4"/>
    <mergeCell ref="D4:I4"/>
    <mergeCell ref="A5:C5"/>
    <mergeCell ref="D5:I5"/>
    <mergeCell ref="A6:C6"/>
    <mergeCell ref="D6:I6"/>
    <mergeCell ref="B13:E14"/>
    <mergeCell ref="H1:I1"/>
    <mergeCell ref="A11:I11"/>
    <mergeCell ref="A7:C7"/>
    <mergeCell ref="D7:I7"/>
    <mergeCell ref="A8:C8"/>
    <mergeCell ref="D8:I8"/>
    <mergeCell ref="A2:I2"/>
    <mergeCell ref="A3:I3"/>
    <mergeCell ref="A9:C9"/>
    <mergeCell ref="D9:I9"/>
    <mergeCell ref="A10:C10"/>
    <mergeCell ref="D10:I10"/>
  </mergeCells>
  <pageMargins left="0.25" right="0.25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J591"/>
  <sheetViews>
    <sheetView topLeftCell="A40" zoomScale="85" zoomScaleNormal="85" zoomScaleSheetLayoutView="55" workbookViewId="0">
      <selection activeCell="H17" sqref="H17"/>
    </sheetView>
  </sheetViews>
  <sheetFormatPr defaultColWidth="9" defaultRowHeight="14"/>
  <cols>
    <col min="1" max="1" width="4.453125" style="120" customWidth="1"/>
    <col min="2" max="2" width="3.81640625" style="105" customWidth="1"/>
    <col min="3" max="3" width="12.7265625" style="120" customWidth="1"/>
    <col min="4" max="4" width="18.7265625" style="57" customWidth="1"/>
    <col min="5" max="5" width="11.36328125" style="121" customWidth="1"/>
    <col min="6" max="6" width="8.7265625" style="57" customWidth="1"/>
    <col min="7" max="7" width="8.26953125" style="104" customWidth="1"/>
    <col min="8" max="8" width="9.54296875" style="104" customWidth="1"/>
    <col min="9" max="9" width="7.7265625" style="104" customWidth="1"/>
    <col min="10" max="10" width="10.1796875" style="104" customWidth="1"/>
    <col min="11" max="11" width="10.7265625" style="104" customWidth="1"/>
    <col min="12" max="12" width="3.26953125" style="57" customWidth="1"/>
    <col min="13" max="16384" width="9" style="57"/>
  </cols>
  <sheetData>
    <row r="1" spans="1:12" ht="18" customHeight="1">
      <c r="A1" s="100"/>
      <c r="B1" s="75"/>
      <c r="C1" s="100"/>
      <c r="D1" s="101"/>
      <c r="E1" s="102"/>
      <c r="F1" s="101"/>
      <c r="G1" s="103"/>
      <c r="H1" s="103"/>
      <c r="I1" s="103"/>
      <c r="K1" s="698" t="s">
        <v>16</v>
      </c>
      <c r="L1" s="698"/>
    </row>
    <row r="2" spans="1:12" ht="18.399999999999999" customHeight="1">
      <c r="A2" s="715" t="s">
        <v>12</v>
      </c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</row>
    <row r="3" spans="1:12" ht="18.399999999999999" customHeight="1">
      <c r="A3" s="704" t="s">
        <v>33</v>
      </c>
      <c r="B3" s="704"/>
      <c r="C3" s="704"/>
      <c r="D3" s="704" t="str">
        <f>ปร.6!$C$4</f>
        <v>โครงการออกแบบและปรับปรุงคณะพาณิชยศาสตร์และการบัญชี มหาวิทยาลัยธรรมศาสตร์ ท่าพระจันทร์</v>
      </c>
      <c r="E3" s="704"/>
      <c r="F3" s="704"/>
      <c r="G3" s="704"/>
      <c r="H3" s="704"/>
      <c r="I3" s="704"/>
      <c r="J3" s="704"/>
      <c r="K3" s="704"/>
      <c r="L3" s="704"/>
    </row>
    <row r="4" spans="1:12" ht="18.399999999999999" customHeight="1">
      <c r="A4" s="704" t="s">
        <v>22</v>
      </c>
      <c r="B4" s="704"/>
      <c r="C4" s="704"/>
      <c r="D4" s="704" t="str">
        <f>ปร.6!$C$5</f>
        <v>คณะพาณิชยศาสตร์และการบัญชี  มหาวิทยาลัยธรรมศาสตร์ ท่าพระจันทร์</v>
      </c>
      <c r="E4" s="704"/>
      <c r="F4" s="704"/>
      <c r="G4" s="704"/>
      <c r="H4" s="704"/>
      <c r="I4" s="704"/>
      <c r="J4" s="704"/>
      <c r="K4" s="704"/>
      <c r="L4" s="704"/>
    </row>
    <row r="5" spans="1:12" ht="18.399999999999999" customHeight="1">
      <c r="A5" s="704" t="s">
        <v>43</v>
      </c>
      <c r="B5" s="704"/>
      <c r="C5" s="704"/>
      <c r="D5" s="704" t="str">
        <f>ปร.6!$C$6</f>
        <v>ชั้น 1 คณะพาณิชยศาสตร์และการบัญชี  มธ. ท่าพระจันทร์ และ ชั้น 3 อาคารธรรมศาสตร์ 60 ปี</v>
      </c>
      <c r="E5" s="704"/>
      <c r="F5" s="704"/>
      <c r="G5" s="704"/>
      <c r="H5" s="704"/>
      <c r="I5" s="704"/>
      <c r="J5" s="704"/>
      <c r="K5" s="704"/>
      <c r="L5" s="704"/>
    </row>
    <row r="6" spans="1:12" ht="18.399999999999999" customHeight="1">
      <c r="A6" s="704" t="s">
        <v>0</v>
      </c>
      <c r="B6" s="704"/>
      <c r="C6" s="704"/>
      <c r="D6" s="704"/>
      <c r="E6" s="704"/>
      <c r="F6" s="704"/>
      <c r="G6" s="704"/>
      <c r="H6" s="704"/>
      <c r="I6" s="704"/>
      <c r="J6" s="704"/>
      <c r="K6" s="704"/>
      <c r="L6" s="704"/>
    </row>
    <row r="7" spans="1:12" ht="18.399999999999999" customHeight="1">
      <c r="A7" s="526" t="str">
        <f>ปร.6!$A$8</f>
        <v>หน่วยงานออกแบบแปลนและรายการ</v>
      </c>
      <c r="C7" s="526"/>
      <c r="D7" s="704" t="str">
        <f>ปร.6!$C$8</f>
        <v xml:space="preserve">ศูนย์นวัตกรรมการออกแบบและวิจัย คณะสถาปัตยกรรมศาสตร์และการผังเมือง </v>
      </c>
      <c r="E7" s="704"/>
      <c r="F7" s="704"/>
      <c r="G7" s="704"/>
      <c r="H7" s="704"/>
      <c r="I7" s="704"/>
      <c r="J7" s="704"/>
      <c r="K7" s="704"/>
      <c r="L7" s="704"/>
    </row>
    <row r="8" spans="1:12" ht="18.399999999999999" customHeight="1" thickBot="1">
      <c r="A8" s="704" t="s">
        <v>46</v>
      </c>
      <c r="B8" s="704"/>
      <c r="C8" s="704"/>
      <c r="D8" s="705" t="str">
        <f>ปร.6!$C$8</f>
        <v xml:space="preserve">ศูนย์นวัตกรรมการออกแบบและวิจัย คณะสถาปัตยกรรมศาสตร์และการผังเมือง </v>
      </c>
      <c r="E8" s="705"/>
      <c r="F8" s="705"/>
      <c r="G8" s="705"/>
      <c r="H8" s="705"/>
      <c r="I8" s="106" t="s">
        <v>44</v>
      </c>
      <c r="J8" s="106"/>
      <c r="K8" s="706">
        <v>44390</v>
      </c>
      <c r="L8" s="706"/>
    </row>
    <row r="9" spans="1:12" ht="18.399999999999999" customHeight="1" thickTop="1">
      <c r="A9" s="679" t="s">
        <v>4</v>
      </c>
      <c r="B9" s="681" t="s">
        <v>1</v>
      </c>
      <c r="C9" s="682"/>
      <c r="D9" s="683"/>
      <c r="E9" s="687" t="s">
        <v>6</v>
      </c>
      <c r="F9" s="675" t="s">
        <v>7</v>
      </c>
      <c r="G9" s="677" t="s">
        <v>8</v>
      </c>
      <c r="H9" s="678"/>
      <c r="I9" s="707" t="s">
        <v>10</v>
      </c>
      <c r="J9" s="708"/>
      <c r="K9" s="81" t="s">
        <v>3</v>
      </c>
      <c r="L9" s="699" t="s">
        <v>2</v>
      </c>
    </row>
    <row r="10" spans="1:12" ht="18.399999999999999" customHeight="1" thickBot="1">
      <c r="A10" s="680"/>
      <c r="B10" s="684"/>
      <c r="C10" s="685"/>
      <c r="D10" s="686"/>
      <c r="E10" s="688"/>
      <c r="F10" s="676"/>
      <c r="G10" s="76" t="s">
        <v>13</v>
      </c>
      <c r="H10" s="77" t="s">
        <v>9</v>
      </c>
      <c r="I10" s="78" t="s">
        <v>13</v>
      </c>
      <c r="J10" s="77" t="s">
        <v>9</v>
      </c>
      <c r="K10" s="77" t="s">
        <v>5</v>
      </c>
      <c r="L10" s="700"/>
    </row>
    <row r="11" spans="1:12" ht="18.399999999999999" customHeight="1" thickTop="1">
      <c r="A11" s="231"/>
      <c r="B11" s="695" t="s">
        <v>639</v>
      </c>
      <c r="C11" s="696"/>
      <c r="D11" s="697"/>
      <c r="E11" s="185"/>
      <c r="F11" s="186"/>
      <c r="G11" s="136"/>
      <c r="H11" s="107"/>
      <c r="I11" s="107"/>
      <c r="J11" s="153"/>
      <c r="K11" s="187"/>
      <c r="L11" s="186"/>
    </row>
    <row r="12" spans="1:12" s="72" customFormat="1" ht="18.399999999999999" customHeight="1">
      <c r="A12" s="147">
        <v>1</v>
      </c>
      <c r="B12" s="692" t="s">
        <v>14</v>
      </c>
      <c r="C12" s="693"/>
      <c r="D12" s="694"/>
      <c r="E12" s="127"/>
      <c r="F12" s="147"/>
      <c r="G12" s="137"/>
      <c r="H12" s="108"/>
      <c r="I12" s="108"/>
      <c r="J12" s="154"/>
      <c r="K12" s="164"/>
      <c r="L12" s="174"/>
    </row>
    <row r="13" spans="1:12" s="67" customFormat="1" ht="49.9" customHeight="1">
      <c r="A13" s="94">
        <v>1.1000000000000001</v>
      </c>
      <c r="B13" s="91" t="s">
        <v>66</v>
      </c>
      <c r="C13" s="654" t="s">
        <v>1276</v>
      </c>
      <c r="D13" s="655"/>
      <c r="E13" s="323">
        <v>260</v>
      </c>
      <c r="F13" s="94" t="s">
        <v>53</v>
      </c>
      <c r="G13" s="138"/>
      <c r="H13" s="83"/>
      <c r="I13" s="83"/>
      <c r="J13" s="155"/>
      <c r="K13" s="165"/>
      <c r="L13" s="175"/>
    </row>
    <row r="14" spans="1:12" s="67" customFormat="1" ht="34.9" customHeight="1">
      <c r="A14" s="94">
        <v>1.2</v>
      </c>
      <c r="B14" s="91" t="s">
        <v>67</v>
      </c>
      <c r="C14" s="649" t="s">
        <v>882</v>
      </c>
      <c r="D14" s="647"/>
      <c r="E14" s="323">
        <v>430</v>
      </c>
      <c r="F14" s="94" t="s">
        <v>53</v>
      </c>
      <c r="G14" s="138"/>
      <c r="H14" s="83"/>
      <c r="I14" s="83"/>
      <c r="J14" s="155"/>
      <c r="K14" s="165"/>
      <c r="L14" s="175"/>
    </row>
    <row r="15" spans="1:12" s="67" customFormat="1" ht="34.9" customHeight="1">
      <c r="A15" s="94">
        <v>1.3</v>
      </c>
      <c r="B15" s="91" t="s">
        <v>81</v>
      </c>
      <c r="C15" s="649" t="s">
        <v>883</v>
      </c>
      <c r="D15" s="647"/>
      <c r="E15" s="323">
        <v>130</v>
      </c>
      <c r="F15" s="94" t="s">
        <v>53</v>
      </c>
      <c r="G15" s="138"/>
      <c r="H15" s="83"/>
      <c r="I15" s="83"/>
      <c r="J15" s="155"/>
      <c r="K15" s="165"/>
      <c r="L15" s="175"/>
    </row>
    <row r="16" spans="1:12" s="67" customFormat="1" ht="34.9" customHeight="1">
      <c r="A16" s="94">
        <v>1.4</v>
      </c>
      <c r="B16" s="91" t="s">
        <v>95</v>
      </c>
      <c r="C16" s="649" t="s">
        <v>884</v>
      </c>
      <c r="D16" s="647"/>
      <c r="E16" s="323">
        <v>160</v>
      </c>
      <c r="F16" s="94" t="s">
        <v>53</v>
      </c>
      <c r="G16" s="138"/>
      <c r="H16" s="83"/>
      <c r="I16" s="83"/>
      <c r="J16" s="155"/>
      <c r="K16" s="165"/>
      <c r="L16" s="175"/>
    </row>
    <row r="17" spans="1:12" s="67" customFormat="1" ht="34.9" customHeight="1">
      <c r="A17" s="94">
        <v>1.5</v>
      </c>
      <c r="B17" s="91" t="s">
        <v>96</v>
      </c>
      <c r="C17" s="649" t="s">
        <v>885</v>
      </c>
      <c r="D17" s="647"/>
      <c r="E17" s="323">
        <v>320</v>
      </c>
      <c r="F17" s="94" t="s">
        <v>53</v>
      </c>
      <c r="G17" s="138"/>
      <c r="H17" s="83"/>
      <c r="I17" s="83"/>
      <c r="J17" s="155"/>
      <c r="K17" s="165"/>
      <c r="L17" s="175"/>
    </row>
    <row r="18" spans="1:12" s="67" customFormat="1" ht="34.9" customHeight="1">
      <c r="A18" s="94">
        <v>1.6</v>
      </c>
      <c r="B18" s="91" t="s">
        <v>97</v>
      </c>
      <c r="C18" s="649" t="s">
        <v>886</v>
      </c>
      <c r="D18" s="647"/>
      <c r="E18" s="323">
        <v>210</v>
      </c>
      <c r="F18" s="94" t="s">
        <v>53</v>
      </c>
      <c r="G18" s="138"/>
      <c r="H18" s="83"/>
      <c r="I18" s="83"/>
      <c r="J18" s="155"/>
      <c r="K18" s="165"/>
      <c r="L18" s="175"/>
    </row>
    <row r="19" spans="1:12" s="67" customFormat="1" ht="15" customHeight="1">
      <c r="A19" s="94">
        <v>1.7</v>
      </c>
      <c r="B19" s="91" t="s">
        <v>98</v>
      </c>
      <c r="C19" s="649" t="s">
        <v>887</v>
      </c>
      <c r="D19" s="647"/>
      <c r="E19" s="323">
        <v>322.45999999999998</v>
      </c>
      <c r="F19" s="94" t="s">
        <v>53</v>
      </c>
      <c r="G19" s="138"/>
      <c r="H19" s="83"/>
      <c r="I19" s="83"/>
      <c r="J19" s="155"/>
      <c r="K19" s="165"/>
      <c r="L19" s="175"/>
    </row>
    <row r="20" spans="1:12" s="67" customFormat="1" ht="15" customHeight="1">
      <c r="A20" s="94">
        <v>1.8</v>
      </c>
      <c r="B20" s="91"/>
      <c r="C20" s="649" t="s">
        <v>888</v>
      </c>
      <c r="D20" s="647"/>
      <c r="E20" s="323">
        <v>1660</v>
      </c>
      <c r="F20" s="94" t="s">
        <v>53</v>
      </c>
      <c r="G20" s="138"/>
      <c r="H20" s="83"/>
      <c r="I20" s="83"/>
      <c r="J20" s="155"/>
      <c r="K20" s="165"/>
      <c r="L20" s="175"/>
    </row>
    <row r="21" spans="1:12" s="67" customFormat="1" ht="34.9" customHeight="1">
      <c r="A21" s="94">
        <v>1.9</v>
      </c>
      <c r="B21" s="91"/>
      <c r="C21" s="649" t="s">
        <v>956</v>
      </c>
      <c r="D21" s="647"/>
      <c r="E21" s="323">
        <v>2</v>
      </c>
      <c r="F21" s="94" t="s">
        <v>56</v>
      </c>
      <c r="G21" s="138"/>
      <c r="H21" s="83"/>
      <c r="I21" s="83"/>
      <c r="J21" s="155"/>
      <c r="K21" s="165"/>
      <c r="L21" s="175"/>
    </row>
    <row r="22" spans="1:12" s="67" customFormat="1" ht="34.9" customHeight="1">
      <c r="A22" s="95">
        <v>1.1000000000000001</v>
      </c>
      <c r="B22" s="91"/>
      <c r="C22" s="649" t="s">
        <v>957</v>
      </c>
      <c r="D22" s="647"/>
      <c r="E22" s="323">
        <v>1</v>
      </c>
      <c r="F22" s="94" t="s">
        <v>56</v>
      </c>
      <c r="G22" s="138"/>
      <c r="H22" s="83"/>
      <c r="I22" s="83"/>
      <c r="J22" s="155"/>
      <c r="K22" s="165"/>
      <c r="L22" s="175"/>
    </row>
    <row r="23" spans="1:12" s="68" customFormat="1" ht="15" customHeight="1">
      <c r="A23" s="95">
        <v>1.1100000000000001</v>
      </c>
      <c r="B23" s="91" t="s">
        <v>111</v>
      </c>
      <c r="C23" s="649" t="s">
        <v>889</v>
      </c>
      <c r="D23" s="647"/>
      <c r="E23" s="323">
        <v>548.67999999999995</v>
      </c>
      <c r="F23" s="94" t="s">
        <v>68</v>
      </c>
      <c r="G23" s="139"/>
      <c r="H23" s="83"/>
      <c r="I23" s="83"/>
      <c r="J23" s="155"/>
      <c r="K23" s="165"/>
      <c r="L23" s="176"/>
    </row>
    <row r="24" spans="1:12" s="69" customFormat="1" ht="18.399999999999999" customHeight="1">
      <c r="A24" s="147"/>
      <c r="B24" s="664" t="s">
        <v>15</v>
      </c>
      <c r="C24" s="665"/>
      <c r="D24" s="666"/>
      <c r="E24" s="127"/>
      <c r="F24" s="147"/>
      <c r="G24" s="140"/>
      <c r="H24" s="85"/>
      <c r="I24" s="85"/>
      <c r="J24" s="156"/>
      <c r="K24" s="166"/>
      <c r="L24" s="174"/>
    </row>
    <row r="25" spans="1:12" s="70" customFormat="1" ht="18.399999999999999" customHeight="1">
      <c r="A25" s="148"/>
      <c r="B25" s="689"/>
      <c r="C25" s="690"/>
      <c r="D25" s="691"/>
      <c r="E25" s="129"/>
      <c r="F25" s="148"/>
      <c r="G25" s="140"/>
      <c r="H25" s="85"/>
      <c r="I25" s="85"/>
      <c r="J25" s="156"/>
      <c r="K25" s="166"/>
      <c r="L25" s="177"/>
    </row>
    <row r="26" spans="1:12" s="69" customFormat="1" ht="18.399999999999999" customHeight="1">
      <c r="A26" s="147">
        <v>2</v>
      </c>
      <c r="B26" s="692" t="s">
        <v>29</v>
      </c>
      <c r="C26" s="693"/>
      <c r="D26" s="694"/>
      <c r="E26" s="127"/>
      <c r="F26" s="147"/>
      <c r="G26" s="140"/>
      <c r="H26" s="85"/>
      <c r="I26" s="85"/>
      <c r="J26" s="156"/>
      <c r="K26" s="166"/>
      <c r="L26" s="174"/>
    </row>
    <row r="27" spans="1:12" s="71" customFormat="1" ht="49.9" customHeight="1">
      <c r="A27" s="94">
        <v>2.1</v>
      </c>
      <c r="B27" s="532"/>
      <c r="C27" s="654" t="s">
        <v>1194</v>
      </c>
      <c r="D27" s="703"/>
      <c r="E27" s="533">
        <v>818.58900000000017</v>
      </c>
      <c r="F27" s="94" t="s">
        <v>53</v>
      </c>
      <c r="G27" s="141"/>
      <c r="H27" s="83"/>
      <c r="I27" s="86"/>
      <c r="J27" s="155"/>
      <c r="K27" s="165"/>
      <c r="L27" s="175"/>
    </row>
    <row r="28" spans="1:12" s="71" customFormat="1" ht="34.9" customHeight="1">
      <c r="A28" s="94">
        <v>2.2000000000000002</v>
      </c>
      <c r="B28" s="532"/>
      <c r="C28" s="654" t="s">
        <v>1277</v>
      </c>
      <c r="D28" s="703"/>
      <c r="E28" s="533">
        <v>394.96799999999996</v>
      </c>
      <c r="F28" s="94" t="s">
        <v>53</v>
      </c>
      <c r="G28" s="141"/>
      <c r="H28" s="83"/>
      <c r="I28" s="86"/>
      <c r="J28" s="155"/>
      <c r="K28" s="165"/>
      <c r="L28" s="175"/>
    </row>
    <row r="29" spans="1:12" s="58" customFormat="1" ht="15" customHeight="1">
      <c r="A29" s="94">
        <v>2.2999999999999998</v>
      </c>
      <c r="B29" s="91" t="s">
        <v>107</v>
      </c>
      <c r="C29" s="649" t="s">
        <v>266</v>
      </c>
      <c r="D29" s="663"/>
      <c r="E29" s="534">
        <v>148.82999999999998</v>
      </c>
      <c r="F29" s="94" t="s">
        <v>53</v>
      </c>
      <c r="G29" s="142"/>
      <c r="H29" s="83"/>
      <c r="I29" s="83"/>
      <c r="J29" s="155"/>
      <c r="K29" s="165"/>
      <c r="L29" s="178"/>
    </row>
    <row r="30" spans="1:12" s="58" customFormat="1" ht="15" customHeight="1">
      <c r="A30" s="94">
        <v>2.4</v>
      </c>
      <c r="B30" s="91" t="s">
        <v>108</v>
      </c>
      <c r="C30" s="649" t="s">
        <v>265</v>
      </c>
      <c r="D30" s="663"/>
      <c r="E30" s="534">
        <v>192.15000000000003</v>
      </c>
      <c r="F30" s="94" t="s">
        <v>53</v>
      </c>
      <c r="G30" s="142"/>
      <c r="H30" s="83"/>
      <c r="I30" s="83"/>
      <c r="J30" s="155"/>
      <c r="K30" s="165"/>
      <c r="L30" s="178"/>
    </row>
    <row r="31" spans="1:12" s="58" customFormat="1" ht="15" customHeight="1">
      <c r="A31" s="94">
        <v>2.5</v>
      </c>
      <c r="B31" s="91" t="s">
        <v>109</v>
      </c>
      <c r="C31" s="649" t="s">
        <v>1278</v>
      </c>
      <c r="D31" s="663"/>
      <c r="E31" s="534">
        <v>12.1</v>
      </c>
      <c r="F31" s="94" t="s">
        <v>53</v>
      </c>
      <c r="G31" s="142"/>
      <c r="H31" s="83"/>
      <c r="I31" s="83"/>
      <c r="J31" s="155"/>
      <c r="K31" s="165"/>
      <c r="L31" s="178"/>
    </row>
    <row r="32" spans="1:12" s="58" customFormat="1" ht="15" customHeight="1">
      <c r="A32" s="94">
        <v>2.6</v>
      </c>
      <c r="B32" s="91" t="s">
        <v>110</v>
      </c>
      <c r="C32" s="649" t="s">
        <v>267</v>
      </c>
      <c r="D32" s="663"/>
      <c r="E32" s="534">
        <v>364.59500000000003</v>
      </c>
      <c r="F32" s="94" t="s">
        <v>53</v>
      </c>
      <c r="G32" s="142"/>
      <c r="H32" s="83"/>
      <c r="I32" s="83"/>
      <c r="J32" s="155"/>
      <c r="K32" s="165"/>
      <c r="L32" s="178"/>
    </row>
    <row r="33" spans="1:12" s="58" customFormat="1" ht="15" customHeight="1">
      <c r="A33" s="94">
        <v>2.7</v>
      </c>
      <c r="B33" s="91" t="s">
        <v>113</v>
      </c>
      <c r="C33" s="649" t="s">
        <v>949</v>
      </c>
      <c r="D33" s="663"/>
      <c r="E33" s="534">
        <v>943.39</v>
      </c>
      <c r="F33" s="94" t="s">
        <v>53</v>
      </c>
      <c r="G33" s="142"/>
      <c r="H33" s="83"/>
      <c r="I33" s="83"/>
      <c r="J33" s="155"/>
      <c r="K33" s="165"/>
      <c r="L33" s="178"/>
    </row>
    <row r="34" spans="1:12" s="58" customFormat="1" ht="15" customHeight="1">
      <c r="A34" s="94">
        <v>2.8</v>
      </c>
      <c r="B34" s="91"/>
      <c r="C34" s="649" t="s">
        <v>1192</v>
      </c>
      <c r="D34" s="663"/>
      <c r="E34" s="533">
        <v>447.05</v>
      </c>
      <c r="F34" s="94" t="s">
        <v>53</v>
      </c>
      <c r="G34" s="142"/>
      <c r="H34" s="83"/>
      <c r="I34" s="83"/>
      <c r="J34" s="155"/>
      <c r="K34" s="165"/>
      <c r="L34" s="178"/>
    </row>
    <row r="35" spans="1:12" s="58" customFormat="1" ht="30" customHeight="1">
      <c r="A35" s="94">
        <v>2.9</v>
      </c>
      <c r="B35" s="91"/>
      <c r="C35" s="649" t="s">
        <v>268</v>
      </c>
      <c r="D35" s="663"/>
      <c r="E35" s="534">
        <v>28.67</v>
      </c>
      <c r="F35" s="94" t="s">
        <v>53</v>
      </c>
      <c r="G35" s="142"/>
      <c r="H35" s="83"/>
      <c r="I35" s="83"/>
      <c r="J35" s="155"/>
      <c r="K35" s="165"/>
      <c r="L35" s="178"/>
    </row>
    <row r="36" spans="1:12" s="58" customFormat="1" ht="34.9" customHeight="1">
      <c r="A36" s="95">
        <v>2.1</v>
      </c>
      <c r="B36" s="91"/>
      <c r="C36" s="649" t="s">
        <v>647</v>
      </c>
      <c r="D36" s="663"/>
      <c r="E36" s="534">
        <v>41.05</v>
      </c>
      <c r="F36" s="94" t="s">
        <v>53</v>
      </c>
      <c r="G36" s="142"/>
      <c r="H36" s="83"/>
      <c r="I36" s="83"/>
      <c r="J36" s="155"/>
      <c r="K36" s="165"/>
      <c r="L36" s="178"/>
    </row>
    <row r="37" spans="1:12" s="58" customFormat="1" ht="34.9" customHeight="1">
      <c r="A37" s="94">
        <v>2.11</v>
      </c>
      <c r="B37" s="91"/>
      <c r="C37" s="649" t="s">
        <v>648</v>
      </c>
      <c r="D37" s="663"/>
      <c r="E37" s="534">
        <v>6.5299999999999994</v>
      </c>
      <c r="F37" s="94" t="s">
        <v>53</v>
      </c>
      <c r="G37" s="142"/>
      <c r="H37" s="83"/>
      <c r="I37" s="83"/>
      <c r="J37" s="155"/>
      <c r="K37" s="165"/>
      <c r="L37" s="178"/>
    </row>
    <row r="38" spans="1:12" s="58" customFormat="1" ht="34.9" customHeight="1">
      <c r="A38" s="94">
        <v>2.12</v>
      </c>
      <c r="B38" s="91" t="s">
        <v>1279</v>
      </c>
      <c r="C38" s="647" t="s">
        <v>1285</v>
      </c>
      <c r="D38" s="714"/>
      <c r="E38" s="571">
        <v>14</v>
      </c>
      <c r="F38" s="94" t="s">
        <v>53</v>
      </c>
      <c r="G38" s="142"/>
      <c r="H38" s="83"/>
      <c r="I38" s="83"/>
      <c r="J38" s="155"/>
      <c r="K38" s="165"/>
      <c r="L38" s="178"/>
    </row>
    <row r="39" spans="1:12" s="58" customFormat="1" ht="34.9" customHeight="1">
      <c r="A39" s="94">
        <v>2.13</v>
      </c>
      <c r="B39" s="91" t="s">
        <v>1271</v>
      </c>
      <c r="C39" s="649" t="s">
        <v>1283</v>
      </c>
      <c r="D39" s="647"/>
      <c r="E39" s="571">
        <v>32</v>
      </c>
      <c r="F39" s="94" t="s">
        <v>53</v>
      </c>
      <c r="G39" s="142"/>
      <c r="H39" s="83"/>
      <c r="I39" s="83"/>
      <c r="J39" s="155"/>
      <c r="K39" s="165"/>
      <c r="L39" s="178"/>
    </row>
    <row r="40" spans="1:12" s="58" customFormat="1" ht="34.9" customHeight="1">
      <c r="A40" s="94">
        <v>2.14</v>
      </c>
      <c r="B40" s="91" t="s">
        <v>1272</v>
      </c>
      <c r="C40" s="649" t="s">
        <v>1284</v>
      </c>
      <c r="D40" s="647"/>
      <c r="E40" s="571">
        <v>9.2799999999999994</v>
      </c>
      <c r="F40" s="94" t="s">
        <v>53</v>
      </c>
      <c r="G40" s="142"/>
      <c r="H40" s="83"/>
      <c r="I40" s="83"/>
      <c r="J40" s="155"/>
      <c r="K40" s="165"/>
      <c r="L40" s="178"/>
    </row>
    <row r="41" spans="1:12" s="58" customFormat="1" ht="49.9" customHeight="1">
      <c r="A41" s="94">
        <v>2.15</v>
      </c>
      <c r="B41" s="91"/>
      <c r="C41" s="649" t="s">
        <v>1195</v>
      </c>
      <c r="D41" s="663"/>
      <c r="E41" s="534">
        <v>61.709999999999994</v>
      </c>
      <c r="F41" s="94" t="s">
        <v>53</v>
      </c>
      <c r="G41" s="142"/>
      <c r="H41" s="83"/>
      <c r="I41" s="83"/>
      <c r="J41" s="155"/>
      <c r="K41" s="165"/>
      <c r="L41" s="178"/>
    </row>
    <row r="42" spans="1:12" s="58" customFormat="1" ht="34.9" customHeight="1">
      <c r="A42" s="94">
        <v>2.16</v>
      </c>
      <c r="B42" s="91"/>
      <c r="C42" s="649" t="s">
        <v>1011</v>
      </c>
      <c r="D42" s="647"/>
      <c r="E42" s="461">
        <v>87.98</v>
      </c>
      <c r="F42" s="94" t="s">
        <v>53</v>
      </c>
      <c r="G42" s="142"/>
      <c r="H42" s="83"/>
      <c r="I42" s="83"/>
      <c r="J42" s="155"/>
      <c r="K42" s="165"/>
      <c r="L42" s="178"/>
    </row>
    <row r="43" spans="1:12" s="69" customFormat="1" ht="18.399999999999999" customHeight="1">
      <c r="A43" s="147"/>
      <c r="B43" s="664" t="s">
        <v>52</v>
      </c>
      <c r="C43" s="665"/>
      <c r="D43" s="666"/>
      <c r="E43" s="127"/>
      <c r="F43" s="147"/>
      <c r="G43" s="140"/>
      <c r="H43" s="85"/>
      <c r="I43" s="85"/>
      <c r="J43" s="156"/>
      <c r="K43" s="166"/>
      <c r="L43" s="174"/>
    </row>
    <row r="44" spans="1:12" s="70" customFormat="1" ht="18.399999999999999" customHeight="1">
      <c r="A44" s="148"/>
      <c r="B44" s="689"/>
      <c r="C44" s="690"/>
      <c r="D44" s="691"/>
      <c r="E44" s="129"/>
      <c r="F44" s="148"/>
      <c r="G44" s="140"/>
      <c r="H44" s="85"/>
      <c r="I44" s="85"/>
      <c r="J44" s="156"/>
      <c r="K44" s="166"/>
      <c r="L44" s="177"/>
    </row>
    <row r="45" spans="1:12" s="69" customFormat="1" ht="18.399999999999999" customHeight="1">
      <c r="A45" s="147">
        <v>3</v>
      </c>
      <c r="B45" s="692" t="s">
        <v>58</v>
      </c>
      <c r="C45" s="693"/>
      <c r="D45" s="694"/>
      <c r="E45" s="127"/>
      <c r="F45" s="147"/>
      <c r="G45" s="140"/>
      <c r="H45" s="85"/>
      <c r="I45" s="85"/>
      <c r="J45" s="156"/>
      <c r="K45" s="166"/>
      <c r="L45" s="174"/>
    </row>
    <row r="46" spans="1:12" s="58" customFormat="1" ht="70.150000000000006" customHeight="1">
      <c r="A46" s="94">
        <v>3.1</v>
      </c>
      <c r="B46" s="91" t="s">
        <v>121</v>
      </c>
      <c r="C46" s="654" t="s">
        <v>1385</v>
      </c>
      <c r="D46" s="655"/>
      <c r="E46" s="128">
        <v>2</v>
      </c>
      <c r="F46" s="94" t="s">
        <v>56</v>
      </c>
      <c r="G46" s="141"/>
      <c r="H46" s="83"/>
      <c r="I46" s="83"/>
      <c r="J46" s="155"/>
      <c r="K46" s="165"/>
      <c r="L46" s="176"/>
    </row>
    <row r="47" spans="1:12" s="58" customFormat="1" ht="70.150000000000006" customHeight="1">
      <c r="A47" s="94">
        <v>3.2</v>
      </c>
      <c r="B47" s="91" t="s">
        <v>122</v>
      </c>
      <c r="C47" s="649" t="s">
        <v>1386</v>
      </c>
      <c r="D47" s="647"/>
      <c r="E47" s="128">
        <v>2</v>
      </c>
      <c r="F47" s="94" t="s">
        <v>56</v>
      </c>
      <c r="G47" s="141"/>
      <c r="H47" s="83"/>
      <c r="I47" s="83"/>
      <c r="J47" s="155"/>
      <c r="K47" s="165"/>
      <c r="L47" s="176"/>
    </row>
    <row r="48" spans="1:12" s="58" customFormat="1" ht="70.150000000000006" customHeight="1">
      <c r="A48" s="94">
        <v>3.3</v>
      </c>
      <c r="B48" s="91" t="s">
        <v>123</v>
      </c>
      <c r="C48" s="654" t="s">
        <v>1358</v>
      </c>
      <c r="D48" s="655"/>
      <c r="E48" s="128">
        <v>2</v>
      </c>
      <c r="F48" s="94" t="s">
        <v>56</v>
      </c>
      <c r="G48" s="141"/>
      <c r="H48" s="83"/>
      <c r="I48" s="83"/>
      <c r="J48" s="155"/>
      <c r="K48" s="165"/>
      <c r="L48" s="176"/>
    </row>
    <row r="49" spans="1:12" s="540" customFormat="1" ht="34.15" customHeight="1">
      <c r="A49" s="94">
        <v>3.4</v>
      </c>
      <c r="B49" s="91" t="s">
        <v>124</v>
      </c>
      <c r="C49" s="667" t="s">
        <v>1359</v>
      </c>
      <c r="D49" s="668"/>
      <c r="E49" s="128">
        <v>4</v>
      </c>
      <c r="F49" s="94" t="s">
        <v>56</v>
      </c>
      <c r="G49" s="535"/>
      <c r="H49" s="536"/>
      <c r="I49" s="536"/>
      <c r="J49" s="537"/>
      <c r="K49" s="538"/>
      <c r="L49" s="539"/>
    </row>
    <row r="50" spans="1:12" s="58" customFormat="1" ht="69" customHeight="1">
      <c r="A50" s="94">
        <v>3.5</v>
      </c>
      <c r="B50" s="91" t="s">
        <v>125</v>
      </c>
      <c r="C50" s="654" t="s">
        <v>1387</v>
      </c>
      <c r="D50" s="655"/>
      <c r="E50" s="128">
        <v>1</v>
      </c>
      <c r="F50" s="94" t="s">
        <v>56</v>
      </c>
      <c r="G50" s="141"/>
      <c r="H50" s="83"/>
      <c r="I50" s="83"/>
      <c r="J50" s="155"/>
      <c r="K50" s="165"/>
      <c r="L50" s="176"/>
    </row>
    <row r="51" spans="1:12" s="58" customFormat="1" ht="70.150000000000006" customHeight="1">
      <c r="A51" s="94">
        <v>3.6</v>
      </c>
      <c r="B51" s="91" t="s">
        <v>126</v>
      </c>
      <c r="C51" s="649" t="s">
        <v>1360</v>
      </c>
      <c r="D51" s="647"/>
      <c r="E51" s="128">
        <v>1</v>
      </c>
      <c r="F51" s="94" t="s">
        <v>56</v>
      </c>
      <c r="G51" s="141"/>
      <c r="H51" s="83"/>
      <c r="I51" s="83"/>
      <c r="J51" s="155"/>
      <c r="K51" s="165"/>
      <c r="L51" s="176"/>
    </row>
    <row r="52" spans="1:12" s="58" customFormat="1" ht="70.150000000000006" customHeight="1">
      <c r="A52" s="94">
        <v>3.7</v>
      </c>
      <c r="B52" s="91" t="s">
        <v>127</v>
      </c>
      <c r="C52" s="654" t="s">
        <v>1363</v>
      </c>
      <c r="D52" s="655"/>
      <c r="E52" s="128">
        <v>1</v>
      </c>
      <c r="F52" s="94" t="s">
        <v>56</v>
      </c>
      <c r="G52" s="141"/>
      <c r="H52" s="83"/>
      <c r="I52" s="83"/>
      <c r="J52" s="155"/>
      <c r="K52" s="165"/>
      <c r="L52" s="176"/>
    </row>
    <row r="53" spans="1:12" s="58" customFormat="1" ht="70.150000000000006" customHeight="1">
      <c r="A53" s="94">
        <v>3.8</v>
      </c>
      <c r="B53" s="91" t="s">
        <v>128</v>
      </c>
      <c r="C53" s="654" t="s">
        <v>1361</v>
      </c>
      <c r="D53" s="655"/>
      <c r="E53" s="128">
        <v>2</v>
      </c>
      <c r="F53" s="94" t="s">
        <v>56</v>
      </c>
      <c r="G53" s="141"/>
      <c r="H53" s="83"/>
      <c r="I53" s="83"/>
      <c r="J53" s="155"/>
      <c r="K53" s="165"/>
      <c r="L53" s="176"/>
    </row>
    <row r="54" spans="1:12" s="58" customFormat="1" ht="70.150000000000006" customHeight="1">
      <c r="A54" s="94">
        <v>3.9</v>
      </c>
      <c r="B54" s="91" t="s">
        <v>129</v>
      </c>
      <c r="C54" s="654" t="s">
        <v>1362</v>
      </c>
      <c r="D54" s="655"/>
      <c r="E54" s="128">
        <v>2</v>
      </c>
      <c r="F54" s="94" t="s">
        <v>56</v>
      </c>
      <c r="G54" s="141"/>
      <c r="H54" s="83"/>
      <c r="I54" s="83"/>
      <c r="J54" s="155"/>
      <c r="K54" s="165"/>
      <c r="L54" s="176"/>
    </row>
    <row r="55" spans="1:12" s="58" customFormat="1" ht="70.150000000000006" customHeight="1">
      <c r="A55" s="95">
        <v>3.1</v>
      </c>
      <c r="B55" s="91" t="s">
        <v>130</v>
      </c>
      <c r="C55" s="649" t="s">
        <v>1365</v>
      </c>
      <c r="D55" s="647"/>
      <c r="E55" s="128">
        <v>1</v>
      </c>
      <c r="F55" s="94" t="s">
        <v>56</v>
      </c>
      <c r="G55" s="141"/>
      <c r="H55" s="83"/>
      <c r="I55" s="83"/>
      <c r="J55" s="155"/>
      <c r="K55" s="165"/>
      <c r="L55" s="176"/>
    </row>
    <row r="56" spans="1:12" s="58" customFormat="1" ht="35.5" customHeight="1">
      <c r="A56" s="94">
        <v>3.11</v>
      </c>
      <c r="B56" s="91" t="s">
        <v>131</v>
      </c>
      <c r="C56" s="654" t="s">
        <v>1366</v>
      </c>
      <c r="D56" s="655"/>
      <c r="E56" s="128">
        <v>2</v>
      </c>
      <c r="F56" s="94" t="s">
        <v>56</v>
      </c>
      <c r="G56" s="141"/>
      <c r="H56" s="83"/>
      <c r="I56" s="83"/>
      <c r="J56" s="155"/>
      <c r="K56" s="165"/>
      <c r="L56" s="176"/>
    </row>
    <row r="57" spans="1:12" s="58" customFormat="1" ht="70.150000000000006" customHeight="1">
      <c r="A57" s="95">
        <v>3.12</v>
      </c>
      <c r="B57" s="91" t="s">
        <v>132</v>
      </c>
      <c r="C57" s="649" t="s">
        <v>1364</v>
      </c>
      <c r="D57" s="647"/>
      <c r="E57" s="128">
        <v>1</v>
      </c>
      <c r="F57" s="94" t="s">
        <v>56</v>
      </c>
      <c r="G57" s="141"/>
      <c r="H57" s="83"/>
      <c r="I57" s="83"/>
      <c r="J57" s="155"/>
      <c r="K57" s="165"/>
      <c r="L57" s="176"/>
    </row>
    <row r="58" spans="1:12" s="58" customFormat="1" ht="70.150000000000006" customHeight="1">
      <c r="A58" s="94">
        <v>3.13</v>
      </c>
      <c r="B58" s="91" t="s">
        <v>133</v>
      </c>
      <c r="C58" s="654" t="s">
        <v>1368</v>
      </c>
      <c r="D58" s="655"/>
      <c r="E58" s="128">
        <v>1</v>
      </c>
      <c r="F58" s="94" t="s">
        <v>56</v>
      </c>
      <c r="G58" s="141"/>
      <c r="H58" s="83"/>
      <c r="I58" s="83"/>
      <c r="J58" s="155"/>
      <c r="K58" s="165"/>
      <c r="L58" s="176"/>
    </row>
    <row r="59" spans="1:12" s="58" customFormat="1" ht="55.15" customHeight="1">
      <c r="A59" s="95">
        <v>3.14</v>
      </c>
      <c r="B59" s="91" t="s">
        <v>134</v>
      </c>
      <c r="C59" s="649" t="s">
        <v>1367</v>
      </c>
      <c r="D59" s="647"/>
      <c r="E59" s="128">
        <v>1</v>
      </c>
      <c r="F59" s="94" t="s">
        <v>56</v>
      </c>
      <c r="G59" s="141"/>
      <c r="H59" s="83"/>
      <c r="I59" s="83"/>
      <c r="J59" s="155"/>
      <c r="K59" s="165"/>
      <c r="L59" s="176"/>
    </row>
    <row r="60" spans="1:12" s="58" customFormat="1" ht="69.650000000000006" customHeight="1">
      <c r="A60" s="94">
        <v>3.15</v>
      </c>
      <c r="B60" s="91" t="s">
        <v>135</v>
      </c>
      <c r="C60" s="654" t="s">
        <v>1388</v>
      </c>
      <c r="D60" s="655"/>
      <c r="E60" s="128">
        <v>3</v>
      </c>
      <c r="F60" s="94" t="s">
        <v>56</v>
      </c>
      <c r="G60" s="141"/>
      <c r="H60" s="83"/>
      <c r="I60" s="83"/>
      <c r="J60" s="155"/>
      <c r="K60" s="165"/>
      <c r="L60" s="176"/>
    </row>
    <row r="61" spans="1:12" s="58" customFormat="1" ht="67.900000000000006" customHeight="1">
      <c r="A61" s="95">
        <v>3.16</v>
      </c>
      <c r="B61" s="91" t="s">
        <v>136</v>
      </c>
      <c r="C61" s="654" t="s">
        <v>1388</v>
      </c>
      <c r="D61" s="655"/>
      <c r="E61" s="128">
        <v>1</v>
      </c>
      <c r="F61" s="94" t="s">
        <v>56</v>
      </c>
      <c r="G61" s="141"/>
      <c r="H61" s="83"/>
      <c r="I61" s="83"/>
      <c r="J61" s="155"/>
      <c r="K61" s="165"/>
      <c r="L61" s="176"/>
    </row>
    <row r="62" spans="1:12" s="58" customFormat="1" ht="70.150000000000006" customHeight="1">
      <c r="A62" s="94">
        <v>3.17</v>
      </c>
      <c r="B62" s="91" t="s">
        <v>137</v>
      </c>
      <c r="C62" s="649" t="s">
        <v>1369</v>
      </c>
      <c r="D62" s="647"/>
      <c r="E62" s="128">
        <v>1</v>
      </c>
      <c r="F62" s="94" t="s">
        <v>56</v>
      </c>
      <c r="G62" s="141"/>
      <c r="H62" s="83"/>
      <c r="I62" s="83"/>
      <c r="J62" s="155"/>
      <c r="K62" s="165"/>
      <c r="L62" s="176"/>
    </row>
    <row r="63" spans="1:12" s="58" customFormat="1" ht="70.150000000000006" customHeight="1">
      <c r="A63" s="95">
        <v>3.18</v>
      </c>
      <c r="B63" s="91" t="s">
        <v>138</v>
      </c>
      <c r="C63" s="649" t="s">
        <v>1370</v>
      </c>
      <c r="D63" s="647"/>
      <c r="E63" s="128">
        <v>1</v>
      </c>
      <c r="F63" s="94" t="s">
        <v>56</v>
      </c>
      <c r="G63" s="141"/>
      <c r="H63" s="83"/>
      <c r="I63" s="83"/>
      <c r="J63" s="155"/>
      <c r="K63" s="165"/>
      <c r="L63" s="176"/>
    </row>
    <row r="64" spans="1:12" s="58" customFormat="1" ht="55.15" customHeight="1">
      <c r="A64" s="94">
        <v>3.19</v>
      </c>
      <c r="B64" s="91" t="s">
        <v>139</v>
      </c>
      <c r="C64" s="649" t="s">
        <v>1372</v>
      </c>
      <c r="D64" s="647"/>
      <c r="E64" s="128">
        <v>2</v>
      </c>
      <c r="F64" s="94" t="s">
        <v>56</v>
      </c>
      <c r="G64" s="141"/>
      <c r="H64" s="83"/>
      <c r="I64" s="83"/>
      <c r="J64" s="155"/>
      <c r="K64" s="165"/>
      <c r="L64" s="176"/>
    </row>
    <row r="65" spans="1:12" s="58" customFormat="1" ht="34.15" customHeight="1">
      <c r="A65" s="95">
        <v>3.2</v>
      </c>
      <c r="B65" s="91" t="s">
        <v>140</v>
      </c>
      <c r="C65" s="654" t="s">
        <v>1371</v>
      </c>
      <c r="D65" s="655"/>
      <c r="E65" s="128">
        <v>1</v>
      </c>
      <c r="F65" s="94" t="s">
        <v>56</v>
      </c>
      <c r="G65" s="141"/>
      <c r="H65" s="83"/>
      <c r="I65" s="83"/>
      <c r="J65" s="155"/>
      <c r="K65" s="165"/>
      <c r="L65" s="176"/>
    </row>
    <row r="66" spans="1:12" s="58" customFormat="1" ht="55.15" customHeight="1">
      <c r="A66" s="94">
        <v>3.21</v>
      </c>
      <c r="B66" s="91" t="s">
        <v>141</v>
      </c>
      <c r="C66" s="649" t="s">
        <v>1334</v>
      </c>
      <c r="D66" s="647"/>
      <c r="E66" s="128">
        <v>1</v>
      </c>
      <c r="F66" s="94" t="s">
        <v>56</v>
      </c>
      <c r="G66" s="141"/>
      <c r="H66" s="83"/>
      <c r="I66" s="83"/>
      <c r="J66" s="155"/>
      <c r="K66" s="165"/>
      <c r="L66" s="176"/>
    </row>
    <row r="67" spans="1:12" s="58" customFormat="1" ht="34.15" customHeight="1">
      <c r="A67" s="95">
        <v>3.22</v>
      </c>
      <c r="B67" s="91" t="s">
        <v>142</v>
      </c>
      <c r="C67" s="649" t="s">
        <v>1373</v>
      </c>
      <c r="D67" s="647"/>
      <c r="E67" s="128">
        <v>2</v>
      </c>
      <c r="F67" s="94" t="s">
        <v>56</v>
      </c>
      <c r="G67" s="141"/>
      <c r="H67" s="83"/>
      <c r="I67" s="83"/>
      <c r="J67" s="155"/>
      <c r="K67" s="165"/>
      <c r="L67" s="176"/>
    </row>
    <row r="68" spans="1:12" s="58" customFormat="1" ht="55.15" customHeight="1">
      <c r="A68" s="94">
        <v>3.23</v>
      </c>
      <c r="B68" s="91" t="s">
        <v>143</v>
      </c>
      <c r="C68" s="649" t="s">
        <v>1374</v>
      </c>
      <c r="D68" s="647"/>
      <c r="E68" s="128">
        <v>1</v>
      </c>
      <c r="F68" s="94" t="s">
        <v>56</v>
      </c>
      <c r="G68" s="141"/>
      <c r="H68" s="83"/>
      <c r="I68" s="83"/>
      <c r="J68" s="155"/>
      <c r="K68" s="165"/>
      <c r="L68" s="176"/>
    </row>
    <row r="69" spans="1:12" s="58" customFormat="1" ht="70.150000000000006" customHeight="1">
      <c r="A69" s="95">
        <v>3.24</v>
      </c>
      <c r="B69" s="91" t="s">
        <v>144</v>
      </c>
      <c r="C69" s="649" t="s">
        <v>1375</v>
      </c>
      <c r="D69" s="647"/>
      <c r="E69" s="128">
        <v>1</v>
      </c>
      <c r="F69" s="94" t="s">
        <v>56</v>
      </c>
      <c r="G69" s="141"/>
      <c r="H69" s="83"/>
      <c r="I69" s="83"/>
      <c r="J69" s="155"/>
      <c r="K69" s="165"/>
      <c r="L69" s="176"/>
    </row>
    <row r="70" spans="1:12" s="58" customFormat="1" ht="70.150000000000006" customHeight="1">
      <c r="A70" s="94">
        <v>3.25</v>
      </c>
      <c r="B70" s="91" t="s">
        <v>145</v>
      </c>
      <c r="C70" s="649" t="s">
        <v>1376</v>
      </c>
      <c r="D70" s="647"/>
      <c r="E70" s="128">
        <v>1</v>
      </c>
      <c r="F70" s="94" t="s">
        <v>56</v>
      </c>
      <c r="G70" s="141"/>
      <c r="H70" s="83"/>
      <c r="I70" s="83"/>
      <c r="J70" s="155"/>
      <c r="K70" s="165"/>
      <c r="L70" s="176"/>
    </row>
    <row r="71" spans="1:12" s="58" customFormat="1" ht="70.150000000000006" customHeight="1">
      <c r="A71" s="95">
        <v>3.26</v>
      </c>
      <c r="B71" s="91" t="s">
        <v>146</v>
      </c>
      <c r="C71" s="649" t="s">
        <v>1377</v>
      </c>
      <c r="D71" s="647"/>
      <c r="E71" s="128">
        <v>1</v>
      </c>
      <c r="F71" s="94" t="s">
        <v>56</v>
      </c>
      <c r="G71" s="141"/>
      <c r="H71" s="83"/>
      <c r="I71" s="83"/>
      <c r="J71" s="155"/>
      <c r="K71" s="165"/>
      <c r="L71" s="176"/>
    </row>
    <row r="72" spans="1:12" s="58" customFormat="1" ht="33" customHeight="1">
      <c r="A72" s="94">
        <v>3.27</v>
      </c>
      <c r="B72" s="91" t="s">
        <v>147</v>
      </c>
      <c r="C72" s="649" t="s">
        <v>1378</v>
      </c>
      <c r="D72" s="647"/>
      <c r="E72" s="128">
        <v>1</v>
      </c>
      <c r="F72" s="94" t="s">
        <v>56</v>
      </c>
      <c r="G72" s="141"/>
      <c r="H72" s="83"/>
      <c r="I72" s="83"/>
      <c r="J72" s="155"/>
      <c r="K72" s="165"/>
      <c r="L72" s="176"/>
    </row>
    <row r="73" spans="1:12" s="58" customFormat="1" ht="70.150000000000006" customHeight="1">
      <c r="A73" s="95">
        <v>3.28</v>
      </c>
      <c r="B73" s="91" t="s">
        <v>148</v>
      </c>
      <c r="C73" s="649" t="s">
        <v>1379</v>
      </c>
      <c r="D73" s="647"/>
      <c r="E73" s="128">
        <v>1</v>
      </c>
      <c r="F73" s="94" t="s">
        <v>56</v>
      </c>
      <c r="G73" s="141"/>
      <c r="H73" s="83"/>
      <c r="I73" s="83"/>
      <c r="J73" s="155"/>
      <c r="K73" s="165"/>
      <c r="L73" s="176"/>
    </row>
    <row r="74" spans="1:12" s="58" customFormat="1" ht="34.9" customHeight="1">
      <c r="A74" s="94">
        <v>3.29</v>
      </c>
      <c r="B74" s="91" t="s">
        <v>149</v>
      </c>
      <c r="C74" s="649" t="s">
        <v>1389</v>
      </c>
      <c r="D74" s="647"/>
      <c r="E74" s="128">
        <v>4</v>
      </c>
      <c r="F74" s="94" t="s">
        <v>56</v>
      </c>
      <c r="G74" s="141"/>
      <c r="H74" s="83"/>
      <c r="I74" s="83"/>
      <c r="J74" s="155"/>
      <c r="K74" s="165"/>
      <c r="L74" s="176"/>
    </row>
    <row r="75" spans="1:12" s="58" customFormat="1" ht="34.9" customHeight="1">
      <c r="A75" s="95">
        <v>3.3</v>
      </c>
      <c r="B75" s="91" t="s">
        <v>150</v>
      </c>
      <c r="C75" s="649" t="s">
        <v>1390</v>
      </c>
      <c r="D75" s="647"/>
      <c r="E75" s="128">
        <v>2</v>
      </c>
      <c r="F75" s="94" t="s">
        <v>56</v>
      </c>
      <c r="G75" s="141"/>
      <c r="H75" s="83"/>
      <c r="I75" s="83"/>
      <c r="J75" s="155"/>
      <c r="K75" s="165"/>
      <c r="L75" s="176"/>
    </row>
    <row r="76" spans="1:12" s="58" customFormat="1" ht="70.150000000000006" customHeight="1">
      <c r="A76" s="94">
        <v>3.31</v>
      </c>
      <c r="B76" s="91" t="s">
        <v>151</v>
      </c>
      <c r="C76" s="649" t="s">
        <v>1380</v>
      </c>
      <c r="D76" s="647"/>
      <c r="E76" s="128">
        <v>1</v>
      </c>
      <c r="F76" s="94" t="s">
        <v>56</v>
      </c>
      <c r="G76" s="141"/>
      <c r="H76" s="83"/>
      <c r="I76" s="83"/>
      <c r="J76" s="155"/>
      <c r="K76" s="165"/>
      <c r="L76" s="176"/>
    </row>
    <row r="77" spans="1:12" s="58" customFormat="1" ht="70.150000000000006" customHeight="1">
      <c r="A77" s="95">
        <v>3.3199999999999901</v>
      </c>
      <c r="B77" s="91" t="s">
        <v>152</v>
      </c>
      <c r="C77" s="649" t="s">
        <v>1369</v>
      </c>
      <c r="D77" s="647"/>
      <c r="E77" s="128">
        <v>2</v>
      </c>
      <c r="F77" s="94" t="s">
        <v>56</v>
      </c>
      <c r="G77" s="141"/>
      <c r="H77" s="83"/>
      <c r="I77" s="83"/>
      <c r="J77" s="155"/>
      <c r="K77" s="165"/>
      <c r="L77" s="176"/>
    </row>
    <row r="78" spans="1:12" s="58" customFormat="1" ht="70.150000000000006" customHeight="1">
      <c r="A78" s="94">
        <v>3.33</v>
      </c>
      <c r="B78" s="91" t="s">
        <v>153</v>
      </c>
      <c r="C78" s="649" t="s">
        <v>1381</v>
      </c>
      <c r="D78" s="647"/>
      <c r="E78" s="128">
        <v>2</v>
      </c>
      <c r="F78" s="94" t="s">
        <v>56</v>
      </c>
      <c r="G78" s="141"/>
      <c r="H78" s="83"/>
      <c r="I78" s="83"/>
      <c r="J78" s="155"/>
      <c r="K78" s="165"/>
      <c r="L78" s="176"/>
    </row>
    <row r="79" spans="1:12" s="58" customFormat="1" ht="70.150000000000006" customHeight="1">
      <c r="A79" s="95">
        <v>3.3399999999999901</v>
      </c>
      <c r="B79" s="91" t="s">
        <v>154</v>
      </c>
      <c r="C79" s="649" t="s">
        <v>1382</v>
      </c>
      <c r="D79" s="647"/>
      <c r="E79" s="128">
        <v>1</v>
      </c>
      <c r="F79" s="94" t="s">
        <v>56</v>
      </c>
      <c r="G79" s="141"/>
      <c r="H79" s="83"/>
      <c r="I79" s="83"/>
      <c r="J79" s="155"/>
      <c r="K79" s="165"/>
      <c r="L79" s="176"/>
    </row>
    <row r="80" spans="1:12" s="58" customFormat="1" ht="70.150000000000006" customHeight="1">
      <c r="A80" s="94">
        <v>3.35</v>
      </c>
      <c r="B80" s="91" t="s">
        <v>155</v>
      </c>
      <c r="C80" s="649" t="s">
        <v>1383</v>
      </c>
      <c r="D80" s="647"/>
      <c r="E80" s="128">
        <v>1</v>
      </c>
      <c r="F80" s="94" t="s">
        <v>56</v>
      </c>
      <c r="G80" s="141"/>
      <c r="H80" s="83"/>
      <c r="I80" s="83"/>
      <c r="J80" s="155"/>
      <c r="K80" s="165"/>
      <c r="L80" s="176"/>
    </row>
    <row r="81" spans="1:12" s="58" customFormat="1" ht="70.150000000000006" customHeight="1">
      <c r="A81" s="95">
        <v>3.3599999999999901</v>
      </c>
      <c r="B81" s="91" t="s">
        <v>156</v>
      </c>
      <c r="C81" s="649" t="s">
        <v>1384</v>
      </c>
      <c r="D81" s="647"/>
      <c r="E81" s="128">
        <v>1</v>
      </c>
      <c r="F81" s="94" t="s">
        <v>56</v>
      </c>
      <c r="G81" s="141"/>
      <c r="H81" s="83"/>
      <c r="I81" s="83"/>
      <c r="J81" s="155"/>
      <c r="K81" s="165"/>
      <c r="L81" s="176"/>
    </row>
    <row r="82" spans="1:12" s="58" customFormat="1" ht="70.150000000000006" customHeight="1">
      <c r="A82" s="94">
        <v>3.3699999999999899</v>
      </c>
      <c r="B82" s="91" t="s">
        <v>980</v>
      </c>
      <c r="C82" s="649" t="s">
        <v>1391</v>
      </c>
      <c r="D82" s="647"/>
      <c r="E82" s="128">
        <v>1</v>
      </c>
      <c r="F82" s="94" t="s">
        <v>56</v>
      </c>
      <c r="G82" s="141"/>
      <c r="H82" s="83"/>
      <c r="I82" s="83"/>
      <c r="J82" s="155"/>
      <c r="K82" s="165"/>
      <c r="L82" s="176"/>
    </row>
    <row r="83" spans="1:12" s="58" customFormat="1" ht="49.9" customHeight="1">
      <c r="A83" s="95">
        <v>3.3799999999999901</v>
      </c>
      <c r="B83" s="91" t="s">
        <v>157</v>
      </c>
      <c r="C83" s="649" t="s">
        <v>1352</v>
      </c>
      <c r="D83" s="647"/>
      <c r="E83" s="128">
        <v>1</v>
      </c>
      <c r="F83" s="94" t="s">
        <v>56</v>
      </c>
      <c r="G83" s="141"/>
      <c r="H83" s="83"/>
      <c r="I83" s="83"/>
      <c r="J83" s="155"/>
      <c r="K83" s="165"/>
      <c r="L83" s="176"/>
    </row>
    <row r="84" spans="1:12" s="58" customFormat="1" ht="49.9" customHeight="1">
      <c r="A84" s="94">
        <v>3.3899999999999899</v>
      </c>
      <c r="B84" s="91" t="s">
        <v>158</v>
      </c>
      <c r="C84" s="649" t="s">
        <v>1353</v>
      </c>
      <c r="D84" s="647"/>
      <c r="E84" s="128">
        <v>1</v>
      </c>
      <c r="F84" s="94" t="s">
        <v>56</v>
      </c>
      <c r="G84" s="141"/>
      <c r="H84" s="83"/>
      <c r="I84" s="83"/>
      <c r="J84" s="155"/>
      <c r="K84" s="165"/>
      <c r="L84" s="176"/>
    </row>
    <row r="85" spans="1:12" s="58" customFormat="1" ht="49.9" customHeight="1">
      <c r="A85" s="95">
        <v>3.3999999999999901</v>
      </c>
      <c r="B85" s="91" t="s">
        <v>159</v>
      </c>
      <c r="C85" s="649" t="s">
        <v>1354</v>
      </c>
      <c r="D85" s="647"/>
      <c r="E85" s="128">
        <v>1</v>
      </c>
      <c r="F85" s="94" t="s">
        <v>56</v>
      </c>
      <c r="G85" s="141"/>
      <c r="H85" s="83"/>
      <c r="I85" s="83"/>
      <c r="J85" s="155"/>
      <c r="K85" s="165"/>
      <c r="L85" s="176"/>
    </row>
    <row r="86" spans="1:12" s="58" customFormat="1" ht="49.9" customHeight="1">
      <c r="A86" s="94">
        <v>3.4099999999999899</v>
      </c>
      <c r="B86" s="91" t="s">
        <v>160</v>
      </c>
      <c r="C86" s="649" t="s">
        <v>1355</v>
      </c>
      <c r="D86" s="647"/>
      <c r="E86" s="128">
        <v>1</v>
      </c>
      <c r="F86" s="94" t="s">
        <v>56</v>
      </c>
      <c r="G86" s="141"/>
      <c r="H86" s="83"/>
      <c r="I86" s="83"/>
      <c r="J86" s="155"/>
      <c r="K86" s="165"/>
      <c r="L86" s="176"/>
    </row>
    <row r="87" spans="1:12" s="58" customFormat="1" ht="49.9" customHeight="1">
      <c r="A87" s="95">
        <v>3.4199999999999902</v>
      </c>
      <c r="B87" s="91" t="s">
        <v>161</v>
      </c>
      <c r="C87" s="649" t="s">
        <v>1356</v>
      </c>
      <c r="D87" s="647"/>
      <c r="E87" s="128">
        <v>1</v>
      </c>
      <c r="F87" s="94" t="s">
        <v>56</v>
      </c>
      <c r="G87" s="141"/>
      <c r="H87" s="83"/>
      <c r="I87" s="83"/>
      <c r="J87" s="155"/>
      <c r="K87" s="165"/>
      <c r="L87" s="176"/>
    </row>
    <row r="88" spans="1:12" s="58" customFormat="1" ht="30" customHeight="1">
      <c r="A88" s="94">
        <v>3.4299999999999899</v>
      </c>
      <c r="B88" s="91" t="s">
        <v>162</v>
      </c>
      <c r="C88" s="649" t="s">
        <v>1335</v>
      </c>
      <c r="D88" s="647"/>
      <c r="E88" s="128">
        <v>1</v>
      </c>
      <c r="F88" s="94" t="s">
        <v>56</v>
      </c>
      <c r="G88" s="141"/>
      <c r="H88" s="83"/>
      <c r="I88" s="83"/>
      <c r="J88" s="155"/>
      <c r="K88" s="165"/>
      <c r="L88" s="176"/>
    </row>
    <row r="89" spans="1:12" s="58" customFormat="1" ht="30" customHeight="1">
      <c r="A89" s="95">
        <v>3.4399999999999902</v>
      </c>
      <c r="B89" s="91" t="s">
        <v>163</v>
      </c>
      <c r="C89" s="649" t="s">
        <v>1336</v>
      </c>
      <c r="D89" s="647"/>
      <c r="E89" s="128">
        <v>1</v>
      </c>
      <c r="F89" s="94" t="s">
        <v>56</v>
      </c>
      <c r="G89" s="141"/>
      <c r="H89" s="83"/>
      <c r="I89" s="83"/>
      <c r="J89" s="155"/>
      <c r="K89" s="165"/>
      <c r="L89" s="176"/>
    </row>
    <row r="90" spans="1:12" s="58" customFormat="1" ht="30" customHeight="1">
      <c r="A90" s="94">
        <v>3.44999999999999</v>
      </c>
      <c r="B90" s="91" t="s">
        <v>164</v>
      </c>
      <c r="C90" s="649" t="s">
        <v>1337</v>
      </c>
      <c r="D90" s="647"/>
      <c r="E90" s="128">
        <v>1</v>
      </c>
      <c r="F90" s="94" t="s">
        <v>56</v>
      </c>
      <c r="G90" s="141"/>
      <c r="H90" s="83"/>
      <c r="I90" s="83"/>
      <c r="J90" s="155"/>
      <c r="K90" s="165"/>
      <c r="L90" s="176"/>
    </row>
    <row r="91" spans="1:12" s="58" customFormat="1" ht="30" customHeight="1">
      <c r="A91" s="95">
        <v>3.4599999999999902</v>
      </c>
      <c r="B91" s="91" t="s">
        <v>165</v>
      </c>
      <c r="C91" s="649" t="s">
        <v>1338</v>
      </c>
      <c r="D91" s="647"/>
      <c r="E91" s="128">
        <v>3</v>
      </c>
      <c r="F91" s="94" t="s">
        <v>56</v>
      </c>
      <c r="G91" s="141"/>
      <c r="H91" s="83"/>
      <c r="I91" s="83"/>
      <c r="J91" s="155"/>
      <c r="K91" s="165"/>
      <c r="L91" s="176"/>
    </row>
    <row r="92" spans="1:12" s="58" customFormat="1" ht="30" customHeight="1">
      <c r="A92" s="94">
        <v>3.46999999999999</v>
      </c>
      <c r="B92" s="91" t="s">
        <v>166</v>
      </c>
      <c r="C92" s="649" t="s">
        <v>1339</v>
      </c>
      <c r="D92" s="647"/>
      <c r="E92" s="128">
        <v>1</v>
      </c>
      <c r="F92" s="94" t="s">
        <v>56</v>
      </c>
      <c r="G92" s="141"/>
      <c r="H92" s="83"/>
      <c r="I92" s="83"/>
      <c r="J92" s="155"/>
      <c r="K92" s="165"/>
      <c r="L92" s="176"/>
    </row>
    <row r="93" spans="1:12" s="58" customFormat="1" ht="30" customHeight="1">
      <c r="A93" s="95">
        <v>3.4799999999999902</v>
      </c>
      <c r="B93" s="91" t="s">
        <v>167</v>
      </c>
      <c r="C93" s="649" t="s">
        <v>1340</v>
      </c>
      <c r="D93" s="647"/>
      <c r="E93" s="128">
        <v>1</v>
      </c>
      <c r="F93" s="94" t="s">
        <v>56</v>
      </c>
      <c r="G93" s="141"/>
      <c r="H93" s="83"/>
      <c r="I93" s="83"/>
      <c r="J93" s="155"/>
      <c r="K93" s="165"/>
      <c r="L93" s="176"/>
    </row>
    <row r="94" spans="1:12" s="58" customFormat="1" ht="30" customHeight="1">
      <c r="A94" s="94">
        <v>3.48999999999999</v>
      </c>
      <c r="B94" s="91" t="s">
        <v>168</v>
      </c>
      <c r="C94" s="649" t="s">
        <v>1341</v>
      </c>
      <c r="D94" s="647"/>
      <c r="E94" s="128">
        <v>1</v>
      </c>
      <c r="F94" s="94" t="s">
        <v>56</v>
      </c>
      <c r="G94" s="141"/>
      <c r="H94" s="83"/>
      <c r="I94" s="83"/>
      <c r="J94" s="155"/>
      <c r="K94" s="165"/>
      <c r="L94" s="176"/>
    </row>
    <row r="95" spans="1:12" s="58" customFormat="1" ht="30" customHeight="1">
      <c r="A95" s="95">
        <v>3.4999999999999898</v>
      </c>
      <c r="B95" s="91" t="s">
        <v>169</v>
      </c>
      <c r="C95" s="649" t="s">
        <v>1342</v>
      </c>
      <c r="D95" s="647"/>
      <c r="E95" s="128">
        <v>2</v>
      </c>
      <c r="F95" s="94" t="s">
        <v>56</v>
      </c>
      <c r="G95" s="141"/>
      <c r="H95" s="83"/>
      <c r="I95" s="83"/>
      <c r="J95" s="155"/>
      <c r="K95" s="165"/>
      <c r="L95" s="176"/>
    </row>
    <row r="96" spans="1:12" s="58" customFormat="1" ht="30" customHeight="1">
      <c r="A96" s="94">
        <v>3.50999999999999</v>
      </c>
      <c r="B96" s="91" t="s">
        <v>170</v>
      </c>
      <c r="C96" s="649" t="s">
        <v>1341</v>
      </c>
      <c r="D96" s="647"/>
      <c r="E96" s="128">
        <v>1</v>
      </c>
      <c r="F96" s="94" t="s">
        <v>56</v>
      </c>
      <c r="G96" s="141"/>
      <c r="H96" s="83"/>
      <c r="I96" s="83"/>
      <c r="J96" s="155"/>
      <c r="K96" s="165"/>
      <c r="L96" s="176"/>
    </row>
    <row r="97" spans="1:12" s="58" customFormat="1" ht="30" customHeight="1">
      <c r="A97" s="95">
        <v>3.5199999999999898</v>
      </c>
      <c r="B97" s="91" t="s">
        <v>171</v>
      </c>
      <c r="C97" s="649" t="s">
        <v>1343</v>
      </c>
      <c r="D97" s="647"/>
      <c r="E97" s="128">
        <v>1</v>
      </c>
      <c r="F97" s="94" t="s">
        <v>56</v>
      </c>
      <c r="G97" s="141"/>
      <c r="H97" s="83"/>
      <c r="I97" s="83"/>
      <c r="J97" s="155"/>
      <c r="K97" s="165"/>
      <c r="L97" s="176"/>
    </row>
    <row r="98" spans="1:12" s="58" customFormat="1" ht="30" customHeight="1">
      <c r="A98" s="94">
        <v>3.52999999999999</v>
      </c>
      <c r="B98" s="91" t="s">
        <v>172</v>
      </c>
      <c r="C98" s="649" t="s">
        <v>1344</v>
      </c>
      <c r="D98" s="647"/>
      <c r="E98" s="128">
        <v>1</v>
      </c>
      <c r="F98" s="94" t="s">
        <v>56</v>
      </c>
      <c r="G98" s="141"/>
      <c r="H98" s="83"/>
      <c r="I98" s="83"/>
      <c r="J98" s="155"/>
      <c r="K98" s="165"/>
      <c r="L98" s="176"/>
    </row>
    <row r="99" spans="1:12" s="58" customFormat="1" ht="30" customHeight="1">
      <c r="A99" s="95">
        <v>3.5399999999999898</v>
      </c>
      <c r="B99" s="91" t="s">
        <v>173</v>
      </c>
      <c r="C99" s="649" t="s">
        <v>1338</v>
      </c>
      <c r="D99" s="647"/>
      <c r="E99" s="128">
        <v>1</v>
      </c>
      <c r="F99" s="94" t="s">
        <v>56</v>
      </c>
      <c r="G99" s="141"/>
      <c r="H99" s="83"/>
      <c r="I99" s="83"/>
      <c r="J99" s="155"/>
      <c r="K99" s="165"/>
      <c r="L99" s="176"/>
    </row>
    <row r="100" spans="1:12" s="58" customFormat="1" ht="30" customHeight="1">
      <c r="A100" s="94">
        <v>3.5499999999999901</v>
      </c>
      <c r="B100" s="91" t="s">
        <v>174</v>
      </c>
      <c r="C100" s="649" t="s">
        <v>1345</v>
      </c>
      <c r="D100" s="647"/>
      <c r="E100" s="128">
        <v>1</v>
      </c>
      <c r="F100" s="94" t="s">
        <v>56</v>
      </c>
      <c r="G100" s="141"/>
      <c r="H100" s="83"/>
      <c r="I100" s="83"/>
      <c r="J100" s="155"/>
      <c r="K100" s="165"/>
      <c r="L100" s="176"/>
    </row>
    <row r="101" spans="1:12" s="58" customFormat="1" ht="30" customHeight="1">
      <c r="A101" s="95">
        <v>3.5599999999999898</v>
      </c>
      <c r="B101" s="91" t="s">
        <v>175</v>
      </c>
      <c r="C101" s="649" t="s">
        <v>1346</v>
      </c>
      <c r="D101" s="647"/>
      <c r="E101" s="128">
        <v>1</v>
      </c>
      <c r="F101" s="94" t="s">
        <v>56</v>
      </c>
      <c r="G101" s="141"/>
      <c r="H101" s="83"/>
      <c r="I101" s="83"/>
      <c r="J101" s="155"/>
      <c r="K101" s="165"/>
      <c r="L101" s="176"/>
    </row>
    <row r="102" spans="1:12" s="58" customFormat="1" ht="30" customHeight="1">
      <c r="A102" s="94">
        <v>3.5699999999999901</v>
      </c>
      <c r="B102" s="91" t="s">
        <v>176</v>
      </c>
      <c r="C102" s="649" t="s">
        <v>1347</v>
      </c>
      <c r="D102" s="647"/>
      <c r="E102" s="128">
        <v>1</v>
      </c>
      <c r="F102" s="94" t="s">
        <v>56</v>
      </c>
      <c r="G102" s="141"/>
      <c r="H102" s="83"/>
      <c r="I102" s="83"/>
      <c r="J102" s="155"/>
      <c r="K102" s="165"/>
      <c r="L102" s="176"/>
    </row>
    <row r="103" spans="1:12" s="58" customFormat="1" ht="30" customHeight="1">
      <c r="A103" s="95">
        <v>3.5799999999999899</v>
      </c>
      <c r="B103" s="91" t="s">
        <v>177</v>
      </c>
      <c r="C103" s="649" t="s">
        <v>1339</v>
      </c>
      <c r="D103" s="647"/>
      <c r="E103" s="128">
        <v>1</v>
      </c>
      <c r="F103" s="94" t="s">
        <v>56</v>
      </c>
      <c r="G103" s="141"/>
      <c r="H103" s="83"/>
      <c r="I103" s="83"/>
      <c r="J103" s="155"/>
      <c r="K103" s="165"/>
      <c r="L103" s="176"/>
    </row>
    <row r="104" spans="1:12" s="58" customFormat="1" ht="30" customHeight="1">
      <c r="A104" s="94">
        <v>3.5899999999999901</v>
      </c>
      <c r="B104" s="91" t="s">
        <v>178</v>
      </c>
      <c r="C104" s="649" t="s">
        <v>1347</v>
      </c>
      <c r="D104" s="647"/>
      <c r="E104" s="128">
        <v>1</v>
      </c>
      <c r="F104" s="94" t="s">
        <v>56</v>
      </c>
      <c r="G104" s="141"/>
      <c r="H104" s="83"/>
      <c r="I104" s="83"/>
      <c r="J104" s="155"/>
      <c r="K104" s="165"/>
      <c r="L104" s="176"/>
    </row>
    <row r="105" spans="1:12" s="58" customFormat="1" ht="30" customHeight="1">
      <c r="A105" s="95">
        <v>3.5999999999999899</v>
      </c>
      <c r="B105" s="91" t="s">
        <v>179</v>
      </c>
      <c r="C105" s="649" t="s">
        <v>1348</v>
      </c>
      <c r="D105" s="647"/>
      <c r="E105" s="128">
        <v>1</v>
      </c>
      <c r="F105" s="94" t="s">
        <v>56</v>
      </c>
      <c r="G105" s="141"/>
      <c r="H105" s="83"/>
      <c r="I105" s="83"/>
      <c r="J105" s="155"/>
      <c r="K105" s="165"/>
      <c r="L105" s="176"/>
    </row>
    <row r="106" spans="1:12" s="58" customFormat="1" ht="30" customHeight="1">
      <c r="A106" s="94">
        <v>3.6099999999999901</v>
      </c>
      <c r="B106" s="91" t="s">
        <v>180</v>
      </c>
      <c r="C106" s="649" t="s">
        <v>1349</v>
      </c>
      <c r="D106" s="647"/>
      <c r="E106" s="128">
        <v>1</v>
      </c>
      <c r="F106" s="94" t="s">
        <v>56</v>
      </c>
      <c r="G106" s="141"/>
      <c r="H106" s="83"/>
      <c r="I106" s="83"/>
      <c r="J106" s="155"/>
      <c r="K106" s="165"/>
      <c r="L106" s="176"/>
    </row>
    <row r="107" spans="1:12" s="58" customFormat="1" ht="30" customHeight="1">
      <c r="A107" s="95">
        <v>3.6199999999999899</v>
      </c>
      <c r="B107" s="91" t="s">
        <v>181</v>
      </c>
      <c r="C107" s="649" t="s">
        <v>1350</v>
      </c>
      <c r="D107" s="647"/>
      <c r="E107" s="128">
        <v>1</v>
      </c>
      <c r="F107" s="94" t="s">
        <v>56</v>
      </c>
      <c r="G107" s="141"/>
      <c r="H107" s="83"/>
      <c r="I107" s="83"/>
      <c r="J107" s="155"/>
      <c r="K107" s="165"/>
      <c r="L107" s="176"/>
    </row>
    <row r="108" spans="1:12" s="58" customFormat="1" ht="30" customHeight="1">
      <c r="A108" s="94">
        <v>3.6299999999999901</v>
      </c>
      <c r="B108" s="91" t="s">
        <v>182</v>
      </c>
      <c r="C108" s="649" t="s">
        <v>1357</v>
      </c>
      <c r="D108" s="647"/>
      <c r="E108" s="128">
        <v>1</v>
      </c>
      <c r="F108" s="94" t="s">
        <v>56</v>
      </c>
      <c r="G108" s="141"/>
      <c r="H108" s="83"/>
      <c r="I108" s="83"/>
      <c r="J108" s="155"/>
      <c r="K108" s="165"/>
      <c r="L108" s="176"/>
    </row>
    <row r="109" spans="1:12" s="58" customFormat="1" ht="30" customHeight="1">
      <c r="A109" s="94">
        <v>3.64</v>
      </c>
      <c r="B109" s="91" t="s">
        <v>183</v>
      </c>
      <c r="C109" s="649" t="s">
        <v>1351</v>
      </c>
      <c r="D109" s="647"/>
      <c r="E109" s="128">
        <v>1</v>
      </c>
      <c r="F109" s="94" t="s">
        <v>56</v>
      </c>
      <c r="G109" s="141"/>
      <c r="H109" s="83"/>
      <c r="I109" s="83"/>
      <c r="J109" s="155"/>
      <c r="K109" s="165"/>
      <c r="L109" s="176"/>
    </row>
    <row r="110" spans="1:12" s="72" customFormat="1" ht="15" customHeight="1">
      <c r="A110" s="149"/>
      <c r="B110" s="659" t="s">
        <v>57</v>
      </c>
      <c r="C110" s="660"/>
      <c r="D110" s="661"/>
      <c r="E110" s="131"/>
      <c r="F110" s="149"/>
      <c r="G110" s="143"/>
      <c r="H110" s="110"/>
      <c r="I110" s="110"/>
      <c r="J110" s="157"/>
      <c r="K110" s="167"/>
      <c r="L110" s="179"/>
    </row>
    <row r="111" spans="1:12" s="69" customFormat="1" ht="15" customHeight="1">
      <c r="A111" s="147">
        <v>4</v>
      </c>
      <c r="B111" s="692" t="s">
        <v>30</v>
      </c>
      <c r="C111" s="693"/>
      <c r="D111" s="694"/>
      <c r="E111" s="127"/>
      <c r="F111" s="147"/>
      <c r="G111" s="140"/>
      <c r="H111" s="85"/>
      <c r="I111" s="85"/>
      <c r="J111" s="156"/>
      <c r="K111" s="168"/>
      <c r="L111" s="180"/>
    </row>
    <row r="112" spans="1:12" s="58" customFormat="1" ht="15" customHeight="1">
      <c r="A112" s="94">
        <v>4.0999999999999996</v>
      </c>
      <c r="B112" s="527" t="s">
        <v>60</v>
      </c>
      <c r="C112" s="649" t="s">
        <v>120</v>
      </c>
      <c r="D112" s="663"/>
      <c r="E112" s="534">
        <v>2210.3070000000002</v>
      </c>
      <c r="F112" s="94" t="s">
        <v>59</v>
      </c>
      <c r="G112" s="142"/>
      <c r="H112" s="83"/>
      <c r="I112" s="83"/>
      <c r="J112" s="155"/>
      <c r="K112" s="165"/>
      <c r="L112" s="181"/>
    </row>
    <row r="113" spans="1:12" s="58" customFormat="1" ht="34.9" customHeight="1">
      <c r="A113" s="94">
        <v>4.2</v>
      </c>
      <c r="B113" s="527" t="s">
        <v>82</v>
      </c>
      <c r="C113" s="649" t="s">
        <v>968</v>
      </c>
      <c r="D113" s="663"/>
      <c r="E113" s="534">
        <v>272.14</v>
      </c>
      <c r="F113" s="94" t="s">
        <v>59</v>
      </c>
      <c r="G113" s="142"/>
      <c r="H113" s="83"/>
      <c r="I113" s="83"/>
      <c r="J113" s="155"/>
      <c r="K113" s="165"/>
      <c r="L113" s="181"/>
    </row>
    <row r="114" spans="1:12" s="58" customFormat="1" ht="34.9" customHeight="1">
      <c r="A114" s="94">
        <v>4.3</v>
      </c>
      <c r="B114" s="527" t="s">
        <v>99</v>
      </c>
      <c r="C114" s="649" t="s">
        <v>969</v>
      </c>
      <c r="D114" s="663"/>
      <c r="E114" s="534">
        <v>123.89999999999999</v>
      </c>
      <c r="F114" s="94" t="s">
        <v>59</v>
      </c>
      <c r="G114" s="142"/>
      <c r="H114" s="83"/>
      <c r="I114" s="83"/>
      <c r="J114" s="155"/>
      <c r="K114" s="165"/>
      <c r="L114" s="181"/>
    </row>
    <row r="115" spans="1:12" s="58" customFormat="1" ht="34.9" customHeight="1">
      <c r="A115" s="94">
        <v>4.4000000000000004</v>
      </c>
      <c r="B115" s="527" t="s">
        <v>100</v>
      </c>
      <c r="C115" s="649" t="s">
        <v>970</v>
      </c>
      <c r="D115" s="663"/>
      <c r="E115" s="534">
        <v>28.939999999999998</v>
      </c>
      <c r="F115" s="94" t="s">
        <v>59</v>
      </c>
      <c r="G115" s="142"/>
      <c r="H115" s="83"/>
      <c r="I115" s="83"/>
      <c r="J115" s="155"/>
      <c r="K115" s="165"/>
      <c r="L115" s="181"/>
    </row>
    <row r="116" spans="1:12" s="58" customFormat="1" ht="34.9" customHeight="1">
      <c r="A116" s="94">
        <v>4.5</v>
      </c>
      <c r="B116" s="527" t="s">
        <v>973</v>
      </c>
      <c r="C116" s="649" t="s">
        <v>972</v>
      </c>
      <c r="D116" s="663"/>
      <c r="E116" s="534">
        <v>60.06</v>
      </c>
      <c r="F116" s="94" t="s">
        <v>59</v>
      </c>
      <c r="G116" s="142"/>
      <c r="H116" s="83"/>
      <c r="I116" s="83"/>
      <c r="J116" s="155"/>
      <c r="K116" s="165"/>
      <c r="L116" s="181"/>
    </row>
    <row r="117" spans="1:12" s="58" customFormat="1" ht="34.9" customHeight="1">
      <c r="A117" s="94">
        <v>4.5999999999999996</v>
      </c>
      <c r="B117" s="527" t="s">
        <v>1280</v>
      </c>
      <c r="C117" s="649" t="s">
        <v>269</v>
      </c>
      <c r="D117" s="663"/>
      <c r="E117" s="572">
        <v>18.399999999999999</v>
      </c>
      <c r="F117" s="94" t="s">
        <v>59</v>
      </c>
      <c r="G117" s="142"/>
      <c r="H117" s="83"/>
      <c r="I117" s="83"/>
      <c r="J117" s="155"/>
      <c r="K117" s="165"/>
      <c r="L117" s="181"/>
    </row>
    <row r="118" spans="1:12" s="58" customFormat="1" ht="34.9" customHeight="1">
      <c r="A118" s="94">
        <v>4.7</v>
      </c>
      <c r="B118" s="527" t="s">
        <v>1281</v>
      </c>
      <c r="C118" s="649" t="s">
        <v>269</v>
      </c>
      <c r="D118" s="663"/>
      <c r="E118" s="572">
        <v>12.35</v>
      </c>
      <c r="F118" s="94" t="s">
        <v>59</v>
      </c>
      <c r="G118" s="142"/>
      <c r="H118" s="83"/>
      <c r="I118" s="83"/>
      <c r="J118" s="155"/>
      <c r="K118" s="165"/>
      <c r="L118" s="181"/>
    </row>
    <row r="119" spans="1:12" s="58" customFormat="1" ht="34.9" customHeight="1">
      <c r="A119" s="94">
        <v>4.8</v>
      </c>
      <c r="B119" s="527" t="s">
        <v>1279</v>
      </c>
      <c r="C119" s="649" t="s">
        <v>269</v>
      </c>
      <c r="D119" s="663"/>
      <c r="E119" s="572">
        <v>60.6</v>
      </c>
      <c r="F119" s="94" t="s">
        <v>59</v>
      </c>
      <c r="G119" s="142"/>
      <c r="H119" s="83"/>
      <c r="I119" s="83"/>
      <c r="J119" s="155"/>
      <c r="K119" s="165"/>
      <c r="L119" s="181"/>
    </row>
    <row r="120" spans="1:12" s="58" customFormat="1" ht="15" customHeight="1">
      <c r="A120" s="94">
        <v>4.9000000000000004</v>
      </c>
      <c r="B120" s="91" t="s">
        <v>1282</v>
      </c>
      <c r="C120" s="654" t="s">
        <v>645</v>
      </c>
      <c r="D120" s="716"/>
      <c r="E120" s="533">
        <v>25.21</v>
      </c>
      <c r="F120" s="94" t="s">
        <v>59</v>
      </c>
      <c r="G120" s="225"/>
      <c r="H120" s="83"/>
      <c r="I120" s="83"/>
      <c r="J120" s="155"/>
      <c r="K120" s="165"/>
      <c r="L120" s="175"/>
    </row>
    <row r="121" spans="1:12" s="72" customFormat="1" ht="18.399999999999999" customHeight="1">
      <c r="A121" s="149"/>
      <c r="B121" s="659" t="s">
        <v>31</v>
      </c>
      <c r="C121" s="660"/>
      <c r="D121" s="661"/>
      <c r="E121" s="131"/>
      <c r="F121" s="149"/>
      <c r="G121" s="143"/>
      <c r="H121" s="110"/>
      <c r="I121" s="110"/>
      <c r="J121" s="157"/>
      <c r="K121" s="167"/>
      <c r="L121" s="179"/>
    </row>
    <row r="122" spans="1:12" s="72" customFormat="1" ht="15" customHeight="1">
      <c r="A122" s="149"/>
      <c r="B122" s="122"/>
      <c r="C122" s="701"/>
      <c r="D122" s="702"/>
      <c r="E122" s="131"/>
      <c r="F122" s="149"/>
      <c r="G122" s="143"/>
      <c r="H122" s="110"/>
      <c r="I122" s="110"/>
      <c r="J122" s="157"/>
      <c r="K122" s="167"/>
      <c r="L122" s="179"/>
    </row>
    <row r="123" spans="1:12" s="72" customFormat="1" ht="15" customHeight="1">
      <c r="A123" s="149">
        <v>5</v>
      </c>
      <c r="B123" s="656" t="s">
        <v>390</v>
      </c>
      <c r="C123" s="657"/>
      <c r="D123" s="658"/>
      <c r="E123" s="132"/>
      <c r="F123" s="149"/>
      <c r="G123" s="144"/>
      <c r="H123" s="111"/>
      <c r="I123" s="111"/>
      <c r="J123" s="158"/>
      <c r="K123" s="169"/>
      <c r="L123" s="179"/>
    </row>
    <row r="124" spans="1:12" s="73" customFormat="1" ht="15" customHeight="1">
      <c r="A124" s="149">
        <v>5.0999999999999996</v>
      </c>
      <c r="B124" s="527"/>
      <c r="C124" s="98" t="s">
        <v>391</v>
      </c>
      <c r="D124" s="126"/>
      <c r="E124" s="133"/>
      <c r="F124" s="150"/>
      <c r="G124" s="139"/>
      <c r="H124" s="83"/>
      <c r="I124" s="82"/>
      <c r="J124" s="155"/>
      <c r="K124" s="165"/>
      <c r="L124" s="182"/>
    </row>
    <row r="125" spans="1:12" s="73" customFormat="1" ht="15" customHeight="1">
      <c r="A125" s="150" t="s">
        <v>1013</v>
      </c>
      <c r="B125" s="527"/>
      <c r="C125" s="518" t="s">
        <v>392</v>
      </c>
      <c r="D125" s="126"/>
      <c r="E125" s="133"/>
      <c r="F125" s="150"/>
      <c r="G125" s="139"/>
      <c r="H125" s="83"/>
      <c r="I125" s="82"/>
      <c r="J125" s="155"/>
      <c r="K125" s="165"/>
      <c r="L125" s="182"/>
    </row>
    <row r="126" spans="1:12" s="73" customFormat="1" ht="15" customHeight="1">
      <c r="A126" s="150"/>
      <c r="B126" s="527"/>
      <c r="C126" s="518" t="s">
        <v>393</v>
      </c>
      <c r="D126" s="126"/>
      <c r="E126" s="133"/>
      <c r="F126" s="150"/>
      <c r="G126" s="139"/>
      <c r="H126" s="83"/>
      <c r="I126" s="82"/>
      <c r="J126" s="155"/>
      <c r="K126" s="165"/>
      <c r="L126" s="182"/>
    </row>
    <row r="127" spans="1:12" s="73" customFormat="1" ht="15" customHeight="1">
      <c r="A127" s="150"/>
      <c r="B127" s="527"/>
      <c r="C127" s="518" t="s">
        <v>394</v>
      </c>
      <c r="D127" s="126"/>
      <c r="E127" s="133">
        <v>1</v>
      </c>
      <c r="F127" s="150" t="s">
        <v>56</v>
      </c>
      <c r="G127" s="139"/>
      <c r="H127" s="83"/>
      <c r="I127" s="82"/>
      <c r="J127" s="155"/>
      <c r="K127" s="165"/>
      <c r="L127" s="182"/>
    </row>
    <row r="128" spans="1:12" s="73" customFormat="1" ht="15" customHeight="1">
      <c r="A128" s="150" t="s">
        <v>1014</v>
      </c>
      <c r="B128" s="527"/>
      <c r="C128" s="518" t="s">
        <v>395</v>
      </c>
      <c r="D128" s="126"/>
      <c r="E128" s="133">
        <v>1</v>
      </c>
      <c r="F128" s="150" t="s">
        <v>11</v>
      </c>
      <c r="G128" s="139"/>
      <c r="H128" s="83"/>
      <c r="I128" s="82"/>
      <c r="J128" s="155"/>
      <c r="K128" s="165"/>
      <c r="L128" s="182"/>
    </row>
    <row r="129" spans="1:12" s="73" customFormat="1" ht="15" customHeight="1">
      <c r="A129" s="149">
        <v>5.2</v>
      </c>
      <c r="B129" s="527"/>
      <c r="C129" s="98" t="s">
        <v>396</v>
      </c>
      <c r="D129" s="126"/>
      <c r="E129" s="133"/>
      <c r="F129" s="150"/>
      <c r="G129" s="139"/>
      <c r="H129" s="83"/>
      <c r="I129" s="82"/>
      <c r="J129" s="155"/>
      <c r="K129" s="165"/>
      <c r="L129" s="182"/>
    </row>
    <row r="130" spans="1:12" s="73" customFormat="1" ht="15" customHeight="1">
      <c r="A130" s="150" t="s">
        <v>1015</v>
      </c>
      <c r="B130" s="527"/>
      <c r="C130" s="518" t="s">
        <v>397</v>
      </c>
      <c r="D130" s="126"/>
      <c r="E130" s="133"/>
      <c r="F130" s="150"/>
      <c r="G130" s="139"/>
      <c r="H130" s="83"/>
      <c r="I130" s="82"/>
      <c r="J130" s="155"/>
      <c r="K130" s="165"/>
      <c r="L130" s="182"/>
    </row>
    <row r="131" spans="1:12" s="73" customFormat="1" ht="15" customHeight="1">
      <c r="A131" s="150"/>
      <c r="B131" s="527"/>
      <c r="C131" s="518" t="s">
        <v>398</v>
      </c>
      <c r="D131" s="126"/>
      <c r="E131" s="133"/>
      <c r="F131" s="150"/>
      <c r="G131" s="139"/>
      <c r="H131" s="83"/>
      <c r="I131" s="82"/>
      <c r="J131" s="155"/>
      <c r="K131" s="165"/>
      <c r="L131" s="182"/>
    </row>
    <row r="132" spans="1:12" s="73" customFormat="1" ht="15" customHeight="1">
      <c r="A132" s="149"/>
      <c r="B132" s="527"/>
      <c r="C132" s="518" t="s">
        <v>394</v>
      </c>
      <c r="D132" s="126"/>
      <c r="E132" s="133">
        <v>2</v>
      </c>
      <c r="F132" s="150" t="s">
        <v>56</v>
      </c>
      <c r="G132" s="139"/>
      <c r="H132" s="83"/>
      <c r="I132" s="82"/>
      <c r="J132" s="155"/>
      <c r="K132" s="165"/>
      <c r="L132" s="182"/>
    </row>
    <row r="133" spans="1:12" s="73" customFormat="1" ht="15" customHeight="1">
      <c r="A133" s="150"/>
      <c r="B133" s="527"/>
      <c r="C133" s="113" t="s">
        <v>399</v>
      </c>
      <c r="D133" s="126"/>
      <c r="E133" s="133">
        <v>1</v>
      </c>
      <c r="F133" s="150" t="s">
        <v>56</v>
      </c>
      <c r="G133" s="139"/>
      <c r="H133" s="83"/>
      <c r="I133" s="82"/>
      <c r="J133" s="155"/>
      <c r="K133" s="165"/>
      <c r="L133" s="182"/>
    </row>
    <row r="134" spans="1:12" s="73" customFormat="1" ht="15" customHeight="1">
      <c r="A134" s="150"/>
      <c r="B134" s="527"/>
      <c r="C134" s="113" t="s">
        <v>395</v>
      </c>
      <c r="D134" s="126"/>
      <c r="E134" s="133">
        <v>1</v>
      </c>
      <c r="F134" s="150" t="s">
        <v>11</v>
      </c>
      <c r="G134" s="139"/>
      <c r="H134" s="83"/>
      <c r="I134" s="82"/>
      <c r="J134" s="155"/>
      <c r="K134" s="165"/>
      <c r="L134" s="182"/>
    </row>
    <row r="135" spans="1:12" s="73" customFormat="1" ht="15" customHeight="1">
      <c r="A135" s="150" t="s">
        <v>1016</v>
      </c>
      <c r="B135" s="527"/>
      <c r="C135" s="113" t="s">
        <v>400</v>
      </c>
      <c r="D135" s="126"/>
      <c r="E135" s="133"/>
      <c r="F135" s="150"/>
      <c r="G135" s="139"/>
      <c r="H135" s="83"/>
      <c r="I135" s="82"/>
      <c r="J135" s="155"/>
      <c r="K135" s="165"/>
      <c r="L135" s="182"/>
    </row>
    <row r="136" spans="1:12" s="73" customFormat="1" ht="15" customHeight="1">
      <c r="A136" s="150"/>
      <c r="B136" s="527"/>
      <c r="C136" s="113" t="s">
        <v>398</v>
      </c>
      <c r="D136" s="126"/>
      <c r="E136" s="133"/>
      <c r="F136" s="150"/>
      <c r="G136" s="139"/>
      <c r="H136" s="83"/>
      <c r="I136" s="82"/>
      <c r="J136" s="155"/>
      <c r="K136" s="165"/>
      <c r="L136" s="182"/>
    </row>
    <row r="137" spans="1:12" s="73" customFormat="1" ht="15" customHeight="1">
      <c r="A137" s="150"/>
      <c r="B137" s="527"/>
      <c r="C137" s="113" t="s">
        <v>394</v>
      </c>
      <c r="D137" s="126"/>
      <c r="E137" s="133">
        <v>2</v>
      </c>
      <c r="F137" s="150" t="s">
        <v>56</v>
      </c>
      <c r="G137" s="139"/>
      <c r="H137" s="83"/>
      <c r="I137" s="82"/>
      <c r="J137" s="155"/>
      <c r="K137" s="165"/>
      <c r="L137" s="182"/>
    </row>
    <row r="138" spans="1:12" s="73" customFormat="1" ht="15" customHeight="1">
      <c r="A138" s="150"/>
      <c r="B138" s="527"/>
      <c r="C138" s="113" t="s">
        <v>399</v>
      </c>
      <c r="D138" s="126"/>
      <c r="E138" s="133">
        <v>1</v>
      </c>
      <c r="F138" s="150" t="s">
        <v>56</v>
      </c>
      <c r="G138" s="139"/>
      <c r="H138" s="83"/>
      <c r="I138" s="82"/>
      <c r="J138" s="155"/>
      <c r="K138" s="165"/>
      <c r="L138" s="182"/>
    </row>
    <row r="139" spans="1:12" s="73" customFormat="1" ht="15" customHeight="1">
      <c r="A139" s="150"/>
      <c r="B139" s="527"/>
      <c r="C139" s="113" t="s">
        <v>395</v>
      </c>
      <c r="D139" s="126"/>
      <c r="E139" s="133">
        <v>1</v>
      </c>
      <c r="F139" s="150" t="s">
        <v>11</v>
      </c>
      <c r="G139" s="139"/>
      <c r="H139" s="83"/>
      <c r="I139" s="82"/>
      <c r="J139" s="155"/>
      <c r="K139" s="165"/>
      <c r="L139" s="182"/>
    </row>
    <row r="140" spans="1:12" s="73" customFormat="1" ht="15" customHeight="1">
      <c r="A140" s="149">
        <v>5.3</v>
      </c>
      <c r="B140" s="527"/>
      <c r="C140" s="114" t="s">
        <v>1196</v>
      </c>
      <c r="D140" s="126"/>
      <c r="E140" s="133"/>
      <c r="F140" s="150"/>
      <c r="G140" s="139"/>
      <c r="H140" s="83"/>
      <c r="I140" s="82"/>
      <c r="J140" s="155"/>
      <c r="K140" s="165"/>
      <c r="L140" s="182"/>
    </row>
    <row r="141" spans="1:12" s="73" customFormat="1" ht="15" customHeight="1">
      <c r="A141" s="150" t="s">
        <v>1017</v>
      </c>
      <c r="B141" s="527"/>
      <c r="C141" s="113" t="s">
        <v>401</v>
      </c>
      <c r="D141" s="126"/>
      <c r="E141" s="133">
        <v>1</v>
      </c>
      <c r="F141" s="150" t="s">
        <v>56</v>
      </c>
      <c r="G141" s="139"/>
      <c r="H141" s="83"/>
      <c r="I141" s="82"/>
      <c r="J141" s="155"/>
      <c r="K141" s="165"/>
      <c r="L141" s="182"/>
    </row>
    <row r="142" spans="1:12" s="73" customFormat="1" ht="15" customHeight="1">
      <c r="A142" s="150" t="s">
        <v>1018</v>
      </c>
      <c r="B142" s="527"/>
      <c r="C142" s="113" t="s">
        <v>402</v>
      </c>
      <c r="D142" s="126"/>
      <c r="E142" s="133">
        <v>1</v>
      </c>
      <c r="F142" s="150" t="s">
        <v>56</v>
      </c>
      <c r="G142" s="139"/>
      <c r="H142" s="83"/>
      <c r="I142" s="82"/>
      <c r="J142" s="155"/>
      <c r="K142" s="165"/>
      <c r="L142" s="182"/>
    </row>
    <row r="143" spans="1:12" s="73" customFormat="1" ht="15" customHeight="1">
      <c r="A143" s="150" t="s">
        <v>1019</v>
      </c>
      <c r="B143" s="527"/>
      <c r="C143" s="113" t="s">
        <v>403</v>
      </c>
      <c r="D143" s="126"/>
      <c r="E143" s="133">
        <v>1</v>
      </c>
      <c r="F143" s="150" t="s">
        <v>56</v>
      </c>
      <c r="G143" s="139"/>
      <c r="H143" s="83"/>
      <c r="I143" s="82"/>
      <c r="J143" s="155"/>
      <c r="K143" s="165"/>
      <c r="L143" s="182"/>
    </row>
    <row r="144" spans="1:12" s="73" customFormat="1" ht="15" customHeight="1">
      <c r="A144" s="150" t="s">
        <v>1020</v>
      </c>
      <c r="B144" s="527"/>
      <c r="C144" s="113" t="s">
        <v>404</v>
      </c>
      <c r="D144" s="126"/>
      <c r="E144" s="133">
        <v>1</v>
      </c>
      <c r="F144" s="150" t="s">
        <v>56</v>
      </c>
      <c r="G144" s="139"/>
      <c r="H144" s="83"/>
      <c r="I144" s="82"/>
      <c r="J144" s="155"/>
      <c r="K144" s="165"/>
      <c r="L144" s="182"/>
    </row>
    <row r="145" spans="1:12" s="73" customFormat="1" ht="15" customHeight="1">
      <c r="A145" s="149">
        <v>5.4</v>
      </c>
      <c r="B145" s="527"/>
      <c r="C145" s="114" t="s">
        <v>405</v>
      </c>
      <c r="D145" s="126"/>
      <c r="E145" s="133"/>
      <c r="F145" s="150"/>
      <c r="G145" s="139"/>
      <c r="H145" s="83"/>
      <c r="I145" s="82"/>
      <c r="J145" s="155"/>
      <c r="K145" s="165"/>
      <c r="L145" s="182"/>
    </row>
    <row r="146" spans="1:12" s="73" customFormat="1" ht="15" customHeight="1">
      <c r="A146" s="150" t="s">
        <v>1021</v>
      </c>
      <c r="B146" s="527"/>
      <c r="C146" s="113" t="s">
        <v>406</v>
      </c>
      <c r="D146" s="126"/>
      <c r="E146" s="133"/>
      <c r="F146" s="150"/>
      <c r="G146" s="139"/>
      <c r="H146" s="83"/>
      <c r="I146" s="82"/>
      <c r="J146" s="155"/>
      <c r="K146" s="165"/>
      <c r="L146" s="182"/>
    </row>
    <row r="147" spans="1:12" s="73" customFormat="1" ht="15" customHeight="1">
      <c r="A147" s="150"/>
      <c r="B147" s="527"/>
      <c r="C147" s="113" t="s">
        <v>407</v>
      </c>
      <c r="D147" s="126"/>
      <c r="E147" s="133"/>
      <c r="F147" s="150"/>
      <c r="G147" s="139"/>
      <c r="H147" s="83"/>
      <c r="I147" s="82"/>
      <c r="J147" s="155"/>
      <c r="K147" s="165"/>
      <c r="L147" s="182"/>
    </row>
    <row r="148" spans="1:12" s="73" customFormat="1" ht="15" customHeight="1">
      <c r="A148" s="150"/>
      <c r="B148" s="527"/>
      <c r="C148" s="113" t="s">
        <v>408</v>
      </c>
      <c r="D148" s="126"/>
      <c r="E148" s="133">
        <v>72</v>
      </c>
      <c r="F148" s="150" t="s">
        <v>68</v>
      </c>
      <c r="G148" s="139"/>
      <c r="H148" s="83"/>
      <c r="I148" s="82"/>
      <c r="J148" s="155"/>
      <c r="K148" s="165"/>
      <c r="L148" s="182"/>
    </row>
    <row r="149" spans="1:12" s="73" customFormat="1" ht="15" customHeight="1">
      <c r="A149" s="150"/>
      <c r="B149" s="527"/>
      <c r="C149" s="113" t="s">
        <v>409</v>
      </c>
      <c r="D149" s="126"/>
      <c r="E149" s="133">
        <v>36</v>
      </c>
      <c r="F149" s="150" t="s">
        <v>68</v>
      </c>
      <c r="G149" s="139"/>
      <c r="H149" s="83"/>
      <c r="I149" s="82"/>
      <c r="J149" s="155"/>
      <c r="K149" s="165"/>
      <c r="L149" s="182"/>
    </row>
    <row r="150" spans="1:12" s="73" customFormat="1" ht="15" customHeight="1">
      <c r="A150" s="150"/>
      <c r="B150" s="527"/>
      <c r="C150" s="113" t="s">
        <v>410</v>
      </c>
      <c r="D150" s="126"/>
      <c r="E150" s="133">
        <v>288</v>
      </c>
      <c r="F150" s="150" t="s">
        <v>68</v>
      </c>
      <c r="G150" s="139"/>
      <c r="H150" s="83"/>
      <c r="I150" s="82"/>
      <c r="J150" s="155"/>
      <c r="K150" s="165"/>
      <c r="L150" s="182"/>
    </row>
    <row r="151" spans="1:12" s="73" customFormat="1" ht="15" customHeight="1">
      <c r="A151" s="150"/>
      <c r="B151" s="527"/>
      <c r="C151" s="113" t="s">
        <v>411</v>
      </c>
      <c r="D151" s="126"/>
      <c r="E151" s="133">
        <v>144</v>
      </c>
      <c r="F151" s="150" t="s">
        <v>68</v>
      </c>
      <c r="G151" s="139"/>
      <c r="H151" s="83"/>
      <c r="I151" s="82"/>
      <c r="J151" s="155"/>
      <c r="K151" s="165"/>
      <c r="L151" s="182"/>
    </row>
    <row r="152" spans="1:12" s="73" customFormat="1" ht="15" customHeight="1">
      <c r="A152" s="150" t="s">
        <v>1022</v>
      </c>
      <c r="B152" s="527"/>
      <c r="C152" s="113" t="s">
        <v>412</v>
      </c>
      <c r="D152" s="126"/>
      <c r="E152" s="133"/>
      <c r="F152" s="150"/>
      <c r="G152" s="139"/>
      <c r="H152" s="83"/>
      <c r="I152" s="82"/>
      <c r="J152" s="155"/>
      <c r="K152" s="165"/>
      <c r="L152" s="182"/>
    </row>
    <row r="153" spans="1:12" s="73" customFormat="1" ht="15" customHeight="1">
      <c r="A153" s="150"/>
      <c r="B153" s="527"/>
      <c r="C153" s="113" t="s">
        <v>407</v>
      </c>
      <c r="D153" s="126"/>
      <c r="E153" s="133"/>
      <c r="F153" s="150"/>
      <c r="G153" s="139"/>
      <c r="H153" s="83"/>
      <c r="I153" s="82"/>
      <c r="J153" s="155"/>
      <c r="K153" s="165"/>
      <c r="L153" s="182"/>
    </row>
    <row r="154" spans="1:12" s="73" customFormat="1" ht="15" customHeight="1">
      <c r="A154" s="150"/>
      <c r="B154" s="527"/>
      <c r="C154" s="113" t="s">
        <v>413</v>
      </c>
      <c r="D154" s="126"/>
      <c r="E154" s="134">
        <v>19974</v>
      </c>
      <c r="F154" s="150" t="s">
        <v>68</v>
      </c>
      <c r="G154" s="139"/>
      <c r="H154" s="83"/>
      <c r="I154" s="82"/>
      <c r="J154" s="155"/>
      <c r="K154" s="165"/>
      <c r="L154" s="182"/>
    </row>
    <row r="155" spans="1:12" s="73" customFormat="1" ht="15" customHeight="1">
      <c r="A155" s="150"/>
      <c r="B155" s="527"/>
      <c r="C155" s="113" t="s">
        <v>414</v>
      </c>
      <c r="D155" s="126"/>
      <c r="E155" s="134">
        <v>22882</v>
      </c>
      <c r="F155" s="150" t="s">
        <v>68</v>
      </c>
      <c r="G155" s="139"/>
      <c r="H155" s="83"/>
      <c r="I155" s="82"/>
      <c r="J155" s="155"/>
      <c r="K155" s="165"/>
      <c r="L155" s="182"/>
    </row>
    <row r="156" spans="1:12" s="73" customFormat="1" ht="15" customHeight="1">
      <c r="A156" s="150"/>
      <c r="B156" s="527"/>
      <c r="C156" s="113" t="s">
        <v>415</v>
      </c>
      <c r="D156" s="126"/>
      <c r="E156" s="133">
        <v>1</v>
      </c>
      <c r="F156" s="150" t="s">
        <v>11</v>
      </c>
      <c r="G156" s="139"/>
      <c r="H156" s="83"/>
      <c r="I156" s="82"/>
      <c r="J156" s="155"/>
      <c r="K156" s="165"/>
      <c r="L156" s="182"/>
    </row>
    <row r="157" spans="1:12" s="73" customFormat="1" ht="15" customHeight="1">
      <c r="A157" s="149">
        <v>5.5</v>
      </c>
      <c r="B157" s="527"/>
      <c r="C157" s="114" t="s">
        <v>416</v>
      </c>
      <c r="D157" s="126"/>
      <c r="E157" s="133"/>
      <c r="F157" s="150"/>
      <c r="G157" s="139"/>
      <c r="H157" s="83"/>
      <c r="I157" s="82"/>
      <c r="J157" s="155"/>
      <c r="K157" s="165"/>
      <c r="L157" s="182"/>
    </row>
    <row r="158" spans="1:12" s="73" customFormat="1" ht="15" customHeight="1">
      <c r="A158" s="150" t="s">
        <v>1023</v>
      </c>
      <c r="B158" s="527"/>
      <c r="C158" s="113" t="s">
        <v>417</v>
      </c>
      <c r="D158" s="126"/>
      <c r="E158" s="133"/>
      <c r="F158" s="150"/>
      <c r="G158" s="139"/>
      <c r="H158" s="83"/>
      <c r="I158" s="82"/>
      <c r="J158" s="155"/>
      <c r="K158" s="165"/>
      <c r="L158" s="182"/>
    </row>
    <row r="159" spans="1:12" s="73" customFormat="1" ht="15" customHeight="1">
      <c r="A159" s="149"/>
      <c r="B159" s="527"/>
      <c r="C159" s="113" t="s">
        <v>418</v>
      </c>
      <c r="D159" s="126"/>
      <c r="E159" s="133"/>
      <c r="F159" s="150"/>
      <c r="G159" s="139"/>
      <c r="H159" s="83"/>
      <c r="I159" s="82"/>
      <c r="J159" s="155"/>
      <c r="K159" s="165"/>
      <c r="L159" s="182"/>
    </row>
    <row r="160" spans="1:12" s="73" customFormat="1" ht="15" customHeight="1">
      <c r="A160" s="150"/>
      <c r="B160" s="527"/>
      <c r="C160" s="113" t="s">
        <v>419</v>
      </c>
      <c r="D160" s="126"/>
      <c r="E160" s="133">
        <v>46</v>
      </c>
      <c r="F160" s="150" t="s">
        <v>68</v>
      </c>
      <c r="G160" s="139"/>
      <c r="H160" s="83"/>
      <c r="I160" s="82"/>
      <c r="J160" s="155"/>
      <c r="K160" s="165"/>
      <c r="L160" s="182"/>
    </row>
    <row r="161" spans="1:12" s="73" customFormat="1" ht="15" customHeight="1">
      <c r="A161" s="150"/>
      <c r="B161" s="527"/>
      <c r="C161" s="113" t="s">
        <v>420</v>
      </c>
      <c r="D161" s="126"/>
      <c r="E161" s="133">
        <v>23</v>
      </c>
      <c r="F161" s="150" t="s">
        <v>68</v>
      </c>
      <c r="G161" s="139"/>
      <c r="H161" s="83"/>
      <c r="I161" s="82"/>
      <c r="J161" s="155"/>
      <c r="K161" s="165"/>
      <c r="L161" s="182"/>
    </row>
    <row r="162" spans="1:12" s="73" customFormat="1" ht="15" customHeight="1">
      <c r="A162" s="150"/>
      <c r="B162" s="527"/>
      <c r="C162" s="113" t="s">
        <v>421</v>
      </c>
      <c r="D162" s="126"/>
      <c r="E162" s="133">
        <v>1</v>
      </c>
      <c r="F162" s="150" t="s">
        <v>11</v>
      </c>
      <c r="G162" s="139"/>
      <c r="H162" s="83"/>
      <c r="I162" s="82"/>
      <c r="J162" s="155"/>
      <c r="K162" s="165"/>
      <c r="L162" s="182"/>
    </row>
    <row r="163" spans="1:12" s="73" customFormat="1" ht="15" customHeight="1">
      <c r="A163" s="150"/>
      <c r="B163" s="527"/>
      <c r="C163" s="113" t="s">
        <v>422</v>
      </c>
      <c r="D163" s="126"/>
      <c r="E163" s="133">
        <v>1</v>
      </c>
      <c r="F163" s="150" t="s">
        <v>11</v>
      </c>
      <c r="G163" s="139"/>
      <c r="H163" s="83"/>
      <c r="I163" s="82"/>
      <c r="J163" s="155"/>
      <c r="K163" s="165"/>
      <c r="L163" s="182"/>
    </row>
    <row r="164" spans="1:12" s="73" customFormat="1" ht="15" customHeight="1">
      <c r="A164" s="150" t="s">
        <v>1149</v>
      </c>
      <c r="B164" s="527"/>
      <c r="C164" s="113" t="s">
        <v>423</v>
      </c>
      <c r="D164" s="126"/>
      <c r="E164" s="133"/>
      <c r="F164" s="150"/>
      <c r="G164" s="139"/>
      <c r="H164" s="83"/>
      <c r="I164" s="82"/>
      <c r="J164" s="155"/>
      <c r="K164" s="165"/>
      <c r="L164" s="182"/>
    </row>
    <row r="165" spans="1:12" s="73" customFormat="1" ht="15" customHeight="1">
      <c r="A165" s="150"/>
      <c r="B165" s="527"/>
      <c r="C165" s="113" t="s">
        <v>424</v>
      </c>
      <c r="D165" s="126"/>
      <c r="E165" s="133"/>
      <c r="F165" s="150"/>
      <c r="G165" s="139"/>
      <c r="H165" s="83"/>
      <c r="I165" s="82"/>
      <c r="J165" s="155"/>
      <c r="K165" s="165"/>
      <c r="L165" s="182"/>
    </row>
    <row r="166" spans="1:12" s="73" customFormat="1" ht="15" customHeight="1">
      <c r="A166" s="150"/>
      <c r="B166" s="527"/>
      <c r="C166" s="113" t="s">
        <v>425</v>
      </c>
      <c r="D166" s="126"/>
      <c r="E166" s="134">
        <v>13682</v>
      </c>
      <c r="F166" s="150" t="s">
        <v>68</v>
      </c>
      <c r="G166" s="139"/>
      <c r="H166" s="83"/>
      <c r="I166" s="82"/>
      <c r="J166" s="155"/>
      <c r="K166" s="165"/>
      <c r="L166" s="182"/>
    </row>
    <row r="167" spans="1:12" s="73" customFormat="1" ht="15" customHeight="1">
      <c r="A167" s="149"/>
      <c r="B167" s="527"/>
      <c r="C167" s="113" t="s">
        <v>421</v>
      </c>
      <c r="D167" s="126"/>
      <c r="E167" s="133">
        <v>1</v>
      </c>
      <c r="F167" s="150" t="s">
        <v>11</v>
      </c>
      <c r="G167" s="139"/>
      <c r="H167" s="83"/>
      <c r="I167" s="82"/>
      <c r="J167" s="155"/>
      <c r="K167" s="165"/>
      <c r="L167" s="182"/>
    </row>
    <row r="168" spans="1:12" s="73" customFormat="1" ht="15" customHeight="1">
      <c r="A168" s="150"/>
      <c r="B168" s="527"/>
      <c r="C168" s="113" t="s">
        <v>422</v>
      </c>
      <c r="D168" s="126"/>
      <c r="E168" s="133">
        <v>1</v>
      </c>
      <c r="F168" s="150" t="s">
        <v>11</v>
      </c>
      <c r="G168" s="139"/>
      <c r="H168" s="83"/>
      <c r="I168" s="82"/>
      <c r="J168" s="155"/>
      <c r="K168" s="165"/>
      <c r="L168" s="182"/>
    </row>
    <row r="169" spans="1:12" s="73" customFormat="1" ht="15" customHeight="1">
      <c r="A169" s="150" t="s">
        <v>1150</v>
      </c>
      <c r="B169" s="527"/>
      <c r="C169" s="113" t="s">
        <v>426</v>
      </c>
      <c r="D169" s="126"/>
      <c r="E169" s="133"/>
      <c r="F169" s="150"/>
      <c r="G169" s="139"/>
      <c r="H169" s="83"/>
      <c r="I169" s="82"/>
      <c r="J169" s="155"/>
      <c r="K169" s="165"/>
      <c r="L169" s="182"/>
    </row>
    <row r="170" spans="1:12" s="73" customFormat="1" ht="15" customHeight="1">
      <c r="A170" s="150"/>
      <c r="B170" s="527"/>
      <c r="C170" s="113" t="s">
        <v>425</v>
      </c>
      <c r="D170" s="126"/>
      <c r="E170" s="133">
        <v>1990</v>
      </c>
      <c r="F170" s="150" t="s">
        <v>68</v>
      </c>
      <c r="G170" s="139"/>
      <c r="H170" s="83"/>
      <c r="I170" s="82"/>
      <c r="J170" s="155"/>
      <c r="K170" s="165"/>
      <c r="L170" s="182"/>
    </row>
    <row r="171" spans="1:12" s="73" customFormat="1" ht="15" customHeight="1">
      <c r="A171" s="150"/>
      <c r="B171" s="527"/>
      <c r="C171" s="113" t="s">
        <v>421</v>
      </c>
      <c r="D171" s="126"/>
      <c r="E171" s="133">
        <v>1</v>
      </c>
      <c r="F171" s="150" t="s">
        <v>11</v>
      </c>
      <c r="G171" s="139"/>
      <c r="H171" s="83"/>
      <c r="I171" s="82"/>
      <c r="J171" s="155"/>
      <c r="K171" s="165"/>
      <c r="L171" s="182"/>
    </row>
    <row r="172" spans="1:12" s="73" customFormat="1" ht="15" customHeight="1">
      <c r="A172" s="150"/>
      <c r="B172" s="527"/>
      <c r="C172" s="524" t="s">
        <v>422</v>
      </c>
      <c r="D172" s="126"/>
      <c r="E172" s="133">
        <v>1</v>
      </c>
      <c r="F172" s="150" t="s">
        <v>11</v>
      </c>
      <c r="G172" s="139"/>
      <c r="H172" s="83"/>
      <c r="I172" s="82"/>
      <c r="J172" s="155"/>
      <c r="K172" s="165"/>
      <c r="L172" s="182"/>
    </row>
    <row r="173" spans="1:12" s="73" customFormat="1" ht="15" customHeight="1">
      <c r="A173" s="149">
        <v>5.6</v>
      </c>
      <c r="B173" s="527"/>
      <c r="C173" s="522" t="s">
        <v>1197</v>
      </c>
      <c r="D173" s="126"/>
      <c r="E173" s="133"/>
      <c r="F173" s="150"/>
      <c r="G173" s="139"/>
      <c r="H173" s="83"/>
      <c r="I173" s="82"/>
      <c r="J173" s="155"/>
      <c r="K173" s="165"/>
      <c r="L173" s="182"/>
    </row>
    <row r="174" spans="1:12" s="73" customFormat="1" ht="15" customHeight="1">
      <c r="A174" s="150" t="s">
        <v>1024</v>
      </c>
      <c r="B174" s="527" t="s">
        <v>764</v>
      </c>
      <c r="C174" s="650" t="s">
        <v>1286</v>
      </c>
      <c r="D174" s="651"/>
      <c r="E174" s="133">
        <v>7</v>
      </c>
      <c r="F174" s="150" t="s">
        <v>56</v>
      </c>
      <c r="G174" s="139"/>
      <c r="H174" s="83"/>
      <c r="I174" s="82"/>
      <c r="J174" s="155"/>
      <c r="K174" s="165"/>
      <c r="L174" s="182"/>
    </row>
    <row r="175" spans="1:12" s="73" customFormat="1" ht="15" customHeight="1">
      <c r="A175" s="150" t="s">
        <v>1025</v>
      </c>
      <c r="B175" s="527" t="s">
        <v>758</v>
      </c>
      <c r="C175" s="650" t="s">
        <v>777</v>
      </c>
      <c r="D175" s="651"/>
      <c r="E175" s="133">
        <v>20</v>
      </c>
      <c r="F175" s="150" t="s">
        <v>56</v>
      </c>
      <c r="G175" s="139"/>
      <c r="H175" s="83"/>
      <c r="I175" s="82"/>
      <c r="J175" s="155"/>
      <c r="K175" s="165"/>
      <c r="L175" s="182"/>
    </row>
    <row r="176" spans="1:12" s="73" customFormat="1" ht="15" customHeight="1">
      <c r="A176" s="150" t="s">
        <v>1026</v>
      </c>
      <c r="B176" s="527" t="s">
        <v>759</v>
      </c>
      <c r="C176" s="650" t="s">
        <v>778</v>
      </c>
      <c r="D176" s="651"/>
      <c r="E176" s="133">
        <v>14</v>
      </c>
      <c r="F176" s="150" t="s">
        <v>56</v>
      </c>
      <c r="G176" s="139"/>
      <c r="H176" s="83"/>
      <c r="I176" s="82"/>
      <c r="J176" s="155"/>
      <c r="K176" s="165"/>
      <c r="L176" s="182"/>
    </row>
    <row r="177" spans="1:12" s="73" customFormat="1" ht="15" customHeight="1">
      <c r="A177" s="150" t="s">
        <v>1027</v>
      </c>
      <c r="B177" s="527" t="s">
        <v>760</v>
      </c>
      <c r="C177" s="650" t="s">
        <v>780</v>
      </c>
      <c r="D177" s="651"/>
      <c r="E177" s="133">
        <v>1</v>
      </c>
      <c r="F177" s="150" t="s">
        <v>56</v>
      </c>
      <c r="G177" s="139"/>
      <c r="H177" s="83"/>
      <c r="I177" s="82"/>
      <c r="J177" s="155"/>
      <c r="K177" s="165"/>
      <c r="L177" s="182"/>
    </row>
    <row r="178" spans="1:12" s="73" customFormat="1" ht="15" customHeight="1">
      <c r="A178" s="150" t="s">
        <v>1028</v>
      </c>
      <c r="B178" s="527" t="s">
        <v>761</v>
      </c>
      <c r="C178" s="650" t="s">
        <v>779</v>
      </c>
      <c r="D178" s="651"/>
      <c r="E178" s="133">
        <v>18</v>
      </c>
      <c r="F178" s="150" t="s">
        <v>56</v>
      </c>
      <c r="G178" s="139"/>
      <c r="H178" s="83"/>
      <c r="I178" s="82"/>
      <c r="J178" s="155"/>
      <c r="K178" s="165"/>
      <c r="L178" s="182"/>
    </row>
    <row r="179" spans="1:12" s="73" customFormat="1" ht="15" customHeight="1">
      <c r="A179" s="150" t="s">
        <v>1029</v>
      </c>
      <c r="B179" s="527" t="s">
        <v>762</v>
      </c>
      <c r="C179" s="650" t="s">
        <v>782</v>
      </c>
      <c r="D179" s="651"/>
      <c r="E179" s="133">
        <v>2</v>
      </c>
      <c r="F179" s="150" t="s">
        <v>56</v>
      </c>
      <c r="G179" s="139"/>
      <c r="H179" s="83"/>
      <c r="I179" s="82"/>
      <c r="J179" s="155"/>
      <c r="K179" s="165"/>
      <c r="L179" s="182"/>
    </row>
    <row r="180" spans="1:12" s="73" customFormat="1" ht="15" customHeight="1">
      <c r="A180" s="150" t="s">
        <v>1030</v>
      </c>
      <c r="B180" s="527" t="s">
        <v>763</v>
      </c>
      <c r="C180" s="650" t="s">
        <v>781</v>
      </c>
      <c r="D180" s="651"/>
      <c r="E180" s="133">
        <v>10</v>
      </c>
      <c r="F180" s="150" t="s">
        <v>56</v>
      </c>
      <c r="G180" s="139"/>
      <c r="H180" s="83"/>
      <c r="I180" s="82"/>
      <c r="J180" s="155"/>
      <c r="K180" s="165"/>
      <c r="L180" s="182"/>
    </row>
    <row r="181" spans="1:12" s="73" customFormat="1" ht="15" customHeight="1">
      <c r="A181" s="150" t="s">
        <v>1031</v>
      </c>
      <c r="B181" s="123" t="s">
        <v>766</v>
      </c>
      <c r="C181" s="649" t="s">
        <v>1287</v>
      </c>
      <c r="D181" s="647"/>
      <c r="E181" s="133">
        <v>5</v>
      </c>
      <c r="F181" s="151" t="s">
        <v>56</v>
      </c>
      <c r="G181" s="139"/>
      <c r="H181" s="83"/>
      <c r="I181" s="82"/>
      <c r="J181" s="155"/>
      <c r="K181" s="165"/>
      <c r="L181" s="182"/>
    </row>
    <row r="182" spans="1:12" s="73" customFormat="1" ht="15" customHeight="1">
      <c r="A182" s="150" t="s">
        <v>1032</v>
      </c>
      <c r="B182" s="123" t="s">
        <v>767</v>
      </c>
      <c r="C182" s="649" t="s">
        <v>1229</v>
      </c>
      <c r="D182" s="647"/>
      <c r="E182" s="133">
        <v>313</v>
      </c>
      <c r="F182" s="151" t="s">
        <v>56</v>
      </c>
      <c r="G182" s="139"/>
      <c r="H182" s="83"/>
      <c r="I182" s="82"/>
      <c r="J182" s="155"/>
      <c r="K182" s="165"/>
      <c r="L182" s="182"/>
    </row>
    <row r="183" spans="1:12" s="73" customFormat="1" ht="15" customHeight="1">
      <c r="A183" s="150" t="s">
        <v>1033</v>
      </c>
      <c r="B183" s="123" t="s">
        <v>769</v>
      </c>
      <c r="C183" s="649" t="s">
        <v>1198</v>
      </c>
      <c r="D183" s="647"/>
      <c r="E183" s="133">
        <v>27</v>
      </c>
      <c r="F183" s="151" t="s">
        <v>56</v>
      </c>
      <c r="G183" s="139"/>
      <c r="H183" s="83"/>
      <c r="I183" s="82"/>
      <c r="J183" s="155"/>
      <c r="K183" s="165"/>
      <c r="L183" s="182"/>
    </row>
    <row r="184" spans="1:12" s="73" customFormat="1" ht="15" customHeight="1">
      <c r="A184" s="150" t="s">
        <v>1034</v>
      </c>
      <c r="B184" s="123" t="s">
        <v>770</v>
      </c>
      <c r="C184" s="649" t="s">
        <v>1200</v>
      </c>
      <c r="D184" s="647"/>
      <c r="E184" s="133">
        <v>16</v>
      </c>
      <c r="F184" s="151" t="s">
        <v>56</v>
      </c>
      <c r="G184" s="139"/>
      <c r="H184" s="83"/>
      <c r="I184" s="82"/>
      <c r="J184" s="155"/>
      <c r="K184" s="165"/>
      <c r="L184" s="182"/>
    </row>
    <row r="185" spans="1:12" s="73" customFormat="1" ht="36" customHeight="1">
      <c r="A185" s="150" t="s">
        <v>1035</v>
      </c>
      <c r="B185" s="123" t="s">
        <v>768</v>
      </c>
      <c r="C185" s="649" t="s">
        <v>1199</v>
      </c>
      <c r="D185" s="647"/>
      <c r="E185" s="133">
        <v>104</v>
      </c>
      <c r="F185" s="151" t="s">
        <v>56</v>
      </c>
      <c r="G185" s="139"/>
      <c r="H185" s="83"/>
      <c r="I185" s="82"/>
      <c r="J185" s="155"/>
      <c r="K185" s="165"/>
      <c r="L185" s="182"/>
    </row>
    <row r="186" spans="1:12" s="73" customFormat="1" ht="15" customHeight="1">
      <c r="A186" s="150" t="s">
        <v>1036</v>
      </c>
      <c r="B186" s="123" t="s">
        <v>771</v>
      </c>
      <c r="C186" s="650" t="s">
        <v>783</v>
      </c>
      <c r="D186" s="651"/>
      <c r="E186" s="133">
        <v>4</v>
      </c>
      <c r="F186" s="150" t="s">
        <v>56</v>
      </c>
      <c r="G186" s="139"/>
      <c r="H186" s="83"/>
      <c r="I186" s="82"/>
      <c r="J186" s="155"/>
      <c r="K186" s="165"/>
      <c r="L186" s="182"/>
    </row>
    <row r="187" spans="1:12" s="73" customFormat="1" ht="15" customHeight="1">
      <c r="A187" s="150" t="s">
        <v>1037</v>
      </c>
      <c r="B187" s="123" t="s">
        <v>765</v>
      </c>
      <c r="C187" s="650" t="s">
        <v>784</v>
      </c>
      <c r="D187" s="651"/>
      <c r="E187" s="133">
        <v>9</v>
      </c>
      <c r="F187" s="150" t="s">
        <v>56</v>
      </c>
      <c r="G187" s="139"/>
      <c r="H187" s="83"/>
      <c r="I187" s="82"/>
      <c r="J187" s="155"/>
      <c r="K187" s="165"/>
      <c r="L187" s="182"/>
    </row>
    <row r="188" spans="1:12" s="73" customFormat="1" ht="36" customHeight="1">
      <c r="A188" s="150" t="s">
        <v>1038</v>
      </c>
      <c r="B188" s="123" t="s">
        <v>1246</v>
      </c>
      <c r="C188" s="649" t="s">
        <v>1437</v>
      </c>
      <c r="D188" s="647"/>
      <c r="E188" s="133">
        <v>36</v>
      </c>
      <c r="F188" s="151" t="s">
        <v>56</v>
      </c>
      <c r="G188" s="139"/>
      <c r="H188" s="83"/>
      <c r="I188" s="82"/>
      <c r="J188" s="155"/>
      <c r="K188" s="165"/>
      <c r="L188" s="182"/>
    </row>
    <row r="189" spans="1:12" s="73" customFormat="1" ht="36" customHeight="1">
      <c r="A189" s="150" t="s">
        <v>1039</v>
      </c>
      <c r="B189" s="123" t="s">
        <v>772</v>
      </c>
      <c r="C189" s="649" t="s">
        <v>785</v>
      </c>
      <c r="D189" s="647"/>
      <c r="E189" s="133">
        <v>65</v>
      </c>
      <c r="F189" s="151" t="s">
        <v>56</v>
      </c>
      <c r="G189" s="139"/>
      <c r="H189" s="83"/>
      <c r="I189" s="82"/>
      <c r="J189" s="155"/>
      <c r="K189" s="165"/>
      <c r="L189" s="182"/>
    </row>
    <row r="190" spans="1:12" s="73" customFormat="1" ht="15" customHeight="1">
      <c r="A190" s="150" t="s">
        <v>1040</v>
      </c>
      <c r="B190" s="123" t="s">
        <v>775</v>
      </c>
      <c r="C190" s="649" t="s">
        <v>786</v>
      </c>
      <c r="D190" s="647"/>
      <c r="E190" s="133">
        <v>3</v>
      </c>
      <c r="F190" s="151" t="s">
        <v>56</v>
      </c>
      <c r="G190" s="139"/>
      <c r="H190" s="83"/>
      <c r="I190" s="82"/>
      <c r="J190" s="155"/>
      <c r="K190" s="165"/>
      <c r="L190" s="182"/>
    </row>
    <row r="191" spans="1:12" s="73" customFormat="1" ht="34.9" customHeight="1">
      <c r="A191" s="150" t="s">
        <v>1041</v>
      </c>
      <c r="B191" s="123" t="s">
        <v>773</v>
      </c>
      <c r="C191" s="649" t="s">
        <v>787</v>
      </c>
      <c r="D191" s="647"/>
      <c r="E191" s="133">
        <v>41</v>
      </c>
      <c r="F191" s="151" t="s">
        <v>56</v>
      </c>
      <c r="G191" s="139"/>
      <c r="H191" s="83"/>
      <c r="I191" s="82"/>
      <c r="J191" s="155"/>
      <c r="K191" s="165"/>
      <c r="L191" s="182"/>
    </row>
    <row r="192" spans="1:12" s="73" customFormat="1" ht="15" customHeight="1">
      <c r="A192" s="150" t="s">
        <v>1042</v>
      </c>
      <c r="B192" s="123" t="s">
        <v>774</v>
      </c>
      <c r="C192" s="652" t="s">
        <v>788</v>
      </c>
      <c r="D192" s="653"/>
      <c r="E192" s="133">
        <v>1</v>
      </c>
      <c r="F192" s="151" t="s">
        <v>56</v>
      </c>
      <c r="G192" s="139"/>
      <c r="H192" s="83"/>
      <c r="I192" s="82"/>
      <c r="J192" s="155"/>
      <c r="K192" s="165"/>
      <c r="L192" s="182"/>
    </row>
    <row r="193" spans="1:12" s="73" customFormat="1" ht="15" customHeight="1">
      <c r="A193" s="150" t="s">
        <v>1043</v>
      </c>
      <c r="B193" s="123" t="s">
        <v>776</v>
      </c>
      <c r="C193" s="652" t="s">
        <v>789</v>
      </c>
      <c r="D193" s="653"/>
      <c r="E193" s="133">
        <v>1</v>
      </c>
      <c r="F193" s="151" t="s">
        <v>56</v>
      </c>
      <c r="G193" s="139"/>
      <c r="H193" s="83"/>
      <c r="I193" s="82"/>
      <c r="J193" s="155"/>
      <c r="K193" s="165"/>
      <c r="L193" s="182"/>
    </row>
    <row r="194" spans="1:12" s="73" customFormat="1" ht="29.5" customHeight="1">
      <c r="A194" s="151" t="s">
        <v>1044</v>
      </c>
      <c r="B194" s="123" t="s">
        <v>768</v>
      </c>
      <c r="C194" s="649" t="s">
        <v>1245</v>
      </c>
      <c r="D194" s="647"/>
      <c r="E194" s="133">
        <v>10</v>
      </c>
      <c r="F194" s="151" t="s">
        <v>56</v>
      </c>
      <c r="G194" s="139"/>
      <c r="H194" s="83"/>
      <c r="I194" s="82"/>
      <c r="J194" s="155"/>
      <c r="K194" s="165"/>
      <c r="L194" s="182"/>
    </row>
    <row r="195" spans="1:12" s="73" customFormat="1" ht="15" customHeight="1">
      <c r="A195" s="150" t="s">
        <v>1244</v>
      </c>
      <c r="B195" s="527"/>
      <c r="C195" s="113" t="s">
        <v>415</v>
      </c>
      <c r="D195" s="126"/>
      <c r="E195" s="133">
        <v>1</v>
      </c>
      <c r="F195" s="150" t="s">
        <v>11</v>
      </c>
      <c r="G195" s="139"/>
      <c r="H195" s="83"/>
      <c r="I195" s="82"/>
      <c r="J195" s="155"/>
      <c r="K195" s="165"/>
      <c r="L195" s="182"/>
    </row>
    <row r="196" spans="1:12" s="73" customFormat="1" ht="18" customHeight="1">
      <c r="A196" s="149">
        <v>5.7</v>
      </c>
      <c r="B196" s="527"/>
      <c r="C196" s="114" t="s">
        <v>427</v>
      </c>
      <c r="D196" s="126"/>
      <c r="E196" s="133"/>
      <c r="F196" s="150"/>
      <c r="G196" s="139"/>
      <c r="H196" s="83"/>
      <c r="I196" s="82"/>
      <c r="J196" s="155"/>
      <c r="K196" s="165"/>
      <c r="L196" s="182"/>
    </row>
    <row r="197" spans="1:12" s="67" customFormat="1" ht="49.9" customHeight="1">
      <c r="A197" s="151" t="s">
        <v>581</v>
      </c>
      <c r="B197" s="527" t="s">
        <v>102</v>
      </c>
      <c r="C197" s="649" t="s">
        <v>1393</v>
      </c>
      <c r="D197" s="647"/>
      <c r="E197" s="128">
        <v>344</v>
      </c>
      <c r="F197" s="94" t="s">
        <v>65</v>
      </c>
      <c r="G197" s="141"/>
      <c r="H197" s="83"/>
      <c r="I197" s="86"/>
      <c r="J197" s="155"/>
      <c r="K197" s="165"/>
      <c r="L197" s="178"/>
    </row>
    <row r="198" spans="1:12" s="67" customFormat="1" ht="49.9" customHeight="1">
      <c r="A198" s="151" t="s">
        <v>582</v>
      </c>
      <c r="B198" s="124" t="s">
        <v>907</v>
      </c>
      <c r="C198" s="649" t="s">
        <v>1394</v>
      </c>
      <c r="D198" s="647"/>
      <c r="E198" s="128">
        <v>24</v>
      </c>
      <c r="F198" s="94" t="s">
        <v>65</v>
      </c>
      <c r="G198" s="141"/>
      <c r="H198" s="83"/>
      <c r="I198" s="86"/>
      <c r="J198" s="155"/>
      <c r="K198" s="165"/>
      <c r="L198" s="178"/>
    </row>
    <row r="199" spans="1:12" s="67" customFormat="1" ht="49.9" customHeight="1">
      <c r="A199" s="151" t="s">
        <v>583</v>
      </c>
      <c r="B199" s="124" t="s">
        <v>908</v>
      </c>
      <c r="C199" s="649" t="s">
        <v>1395</v>
      </c>
      <c r="D199" s="647"/>
      <c r="E199" s="128">
        <v>74</v>
      </c>
      <c r="F199" s="94" t="s">
        <v>65</v>
      </c>
      <c r="G199" s="141"/>
      <c r="H199" s="83"/>
      <c r="I199" s="86"/>
      <c r="J199" s="155"/>
      <c r="K199" s="165"/>
      <c r="L199" s="178"/>
    </row>
    <row r="200" spans="1:12" s="67" customFormat="1" ht="49.9" customHeight="1">
      <c r="A200" s="151" t="s">
        <v>584</v>
      </c>
      <c r="B200" s="527" t="s">
        <v>103</v>
      </c>
      <c r="C200" s="649" t="s">
        <v>1396</v>
      </c>
      <c r="D200" s="647"/>
      <c r="E200" s="128">
        <v>9</v>
      </c>
      <c r="F200" s="94" t="s">
        <v>65</v>
      </c>
      <c r="G200" s="141"/>
      <c r="H200" s="83"/>
      <c r="I200" s="86"/>
      <c r="J200" s="155"/>
      <c r="K200" s="165"/>
      <c r="L200" s="178"/>
    </row>
    <row r="201" spans="1:12" s="67" customFormat="1" ht="49.9" customHeight="1">
      <c r="A201" s="151" t="s">
        <v>585</v>
      </c>
      <c r="B201" s="124" t="s">
        <v>909</v>
      </c>
      <c r="C201" s="649" t="s">
        <v>1397</v>
      </c>
      <c r="D201" s="647"/>
      <c r="E201" s="128">
        <v>36</v>
      </c>
      <c r="F201" s="94" t="s">
        <v>65</v>
      </c>
      <c r="G201" s="141"/>
      <c r="H201" s="83"/>
      <c r="I201" s="86"/>
      <c r="J201" s="155"/>
      <c r="K201" s="165"/>
      <c r="L201" s="178"/>
    </row>
    <row r="202" spans="1:12" s="67" customFormat="1" ht="49.9" customHeight="1">
      <c r="A202" s="151" t="s">
        <v>586</v>
      </c>
      <c r="B202" s="124" t="s">
        <v>910</v>
      </c>
      <c r="C202" s="649" t="s">
        <v>1398</v>
      </c>
      <c r="D202" s="647"/>
      <c r="E202" s="128">
        <v>51</v>
      </c>
      <c r="F202" s="94" t="s">
        <v>65</v>
      </c>
      <c r="G202" s="141"/>
      <c r="H202" s="83"/>
      <c r="I202" s="86"/>
      <c r="J202" s="155"/>
      <c r="K202" s="165"/>
      <c r="L202" s="178"/>
    </row>
    <row r="203" spans="1:12" s="67" customFormat="1" ht="49.9" customHeight="1">
      <c r="A203" s="151" t="s">
        <v>587</v>
      </c>
      <c r="B203" s="527" t="s">
        <v>104</v>
      </c>
      <c r="C203" s="649" t="s">
        <v>1399</v>
      </c>
      <c r="D203" s="647"/>
      <c r="E203" s="128">
        <v>134</v>
      </c>
      <c r="F203" s="94" t="s">
        <v>65</v>
      </c>
      <c r="G203" s="141"/>
      <c r="H203" s="83"/>
      <c r="I203" s="86"/>
      <c r="J203" s="155"/>
      <c r="K203" s="165"/>
      <c r="L203" s="178"/>
    </row>
    <row r="204" spans="1:12" s="67" customFormat="1" ht="49.9" customHeight="1">
      <c r="A204" s="151" t="s">
        <v>588</v>
      </c>
      <c r="B204" s="124" t="s">
        <v>915</v>
      </c>
      <c r="C204" s="649" t="s">
        <v>1411</v>
      </c>
      <c r="D204" s="647"/>
      <c r="E204" s="128">
        <v>4</v>
      </c>
      <c r="F204" s="94" t="s">
        <v>65</v>
      </c>
      <c r="G204" s="141"/>
      <c r="H204" s="83"/>
      <c r="I204" s="86"/>
      <c r="J204" s="155"/>
      <c r="K204" s="165"/>
      <c r="L204" s="178"/>
    </row>
    <row r="205" spans="1:12" s="67" customFormat="1" ht="49.9" customHeight="1">
      <c r="A205" s="151" t="s">
        <v>589</v>
      </c>
      <c r="B205" s="124" t="s">
        <v>916</v>
      </c>
      <c r="C205" s="649" t="s">
        <v>1410</v>
      </c>
      <c r="D205" s="647"/>
      <c r="E205" s="128">
        <v>42</v>
      </c>
      <c r="F205" s="94" t="s">
        <v>65</v>
      </c>
      <c r="G205" s="141"/>
      <c r="H205" s="83"/>
      <c r="I205" s="86"/>
      <c r="J205" s="155"/>
      <c r="K205" s="165"/>
      <c r="L205" s="178"/>
    </row>
    <row r="206" spans="1:12" s="67" customFormat="1" ht="49.9" customHeight="1">
      <c r="A206" s="151" t="s">
        <v>590</v>
      </c>
      <c r="B206" s="124" t="s">
        <v>918</v>
      </c>
      <c r="C206" s="649" t="s">
        <v>1408</v>
      </c>
      <c r="D206" s="647"/>
      <c r="E206" s="128">
        <v>48</v>
      </c>
      <c r="F206" s="94" t="s">
        <v>65</v>
      </c>
      <c r="G206" s="141"/>
      <c r="H206" s="83"/>
      <c r="I206" s="86"/>
      <c r="J206" s="155"/>
      <c r="K206" s="165"/>
      <c r="L206" s="178"/>
    </row>
    <row r="207" spans="1:12" s="67" customFormat="1" ht="49.9" customHeight="1">
      <c r="A207" s="151" t="s">
        <v>591</v>
      </c>
      <c r="B207" s="124" t="s">
        <v>919</v>
      </c>
      <c r="C207" s="649" t="s">
        <v>1407</v>
      </c>
      <c r="D207" s="647"/>
      <c r="E207" s="128">
        <v>1</v>
      </c>
      <c r="F207" s="94" t="s">
        <v>65</v>
      </c>
      <c r="G207" s="141"/>
      <c r="H207" s="83"/>
      <c r="I207" s="86"/>
      <c r="J207" s="155"/>
      <c r="K207" s="165"/>
      <c r="L207" s="178"/>
    </row>
    <row r="208" spans="1:12" s="67" customFormat="1" ht="70.150000000000006" customHeight="1">
      <c r="A208" s="151" t="s">
        <v>592</v>
      </c>
      <c r="B208" s="124" t="s">
        <v>920</v>
      </c>
      <c r="C208" s="649" t="s">
        <v>1409</v>
      </c>
      <c r="D208" s="647"/>
      <c r="E208" s="128">
        <v>11</v>
      </c>
      <c r="F208" s="94" t="s">
        <v>65</v>
      </c>
      <c r="G208" s="141"/>
      <c r="H208" s="83"/>
      <c r="I208" s="86"/>
      <c r="J208" s="155"/>
      <c r="K208" s="165"/>
      <c r="L208" s="178"/>
    </row>
    <row r="209" spans="1:12" s="67" customFormat="1" ht="49.9" customHeight="1">
      <c r="A209" s="151" t="s">
        <v>593</v>
      </c>
      <c r="B209" s="124" t="s">
        <v>921</v>
      </c>
      <c r="C209" s="649" t="s">
        <v>922</v>
      </c>
      <c r="D209" s="647"/>
      <c r="E209" s="128">
        <v>21</v>
      </c>
      <c r="F209" s="94" t="s">
        <v>65</v>
      </c>
      <c r="G209" s="141"/>
      <c r="H209" s="83"/>
      <c r="I209" s="86"/>
      <c r="J209" s="155"/>
      <c r="K209" s="165"/>
      <c r="L209" s="178"/>
    </row>
    <row r="210" spans="1:12" s="67" customFormat="1" ht="49.9" customHeight="1">
      <c r="A210" s="151" t="s">
        <v>594</v>
      </c>
      <c r="B210" s="124" t="s">
        <v>923</v>
      </c>
      <c r="C210" s="649" t="s">
        <v>924</v>
      </c>
      <c r="D210" s="647"/>
      <c r="E210" s="128">
        <v>11</v>
      </c>
      <c r="F210" s="94" t="s">
        <v>65</v>
      </c>
      <c r="G210" s="141"/>
      <c r="H210" s="83"/>
      <c r="I210" s="86"/>
      <c r="J210" s="155"/>
      <c r="K210" s="165"/>
      <c r="L210" s="178"/>
    </row>
    <row r="211" spans="1:12" s="67" customFormat="1" ht="49.9" customHeight="1">
      <c r="A211" s="151" t="s">
        <v>595</v>
      </c>
      <c r="B211" s="124" t="s">
        <v>925</v>
      </c>
      <c r="C211" s="649" t="s">
        <v>928</v>
      </c>
      <c r="D211" s="647"/>
      <c r="E211" s="128">
        <v>23</v>
      </c>
      <c r="F211" s="94" t="s">
        <v>65</v>
      </c>
      <c r="G211" s="141"/>
      <c r="H211" s="83"/>
      <c r="I211" s="86"/>
      <c r="J211" s="155"/>
      <c r="K211" s="165"/>
      <c r="L211" s="178"/>
    </row>
    <row r="212" spans="1:12" s="67" customFormat="1" ht="49.9" customHeight="1">
      <c r="A212" s="151" t="s">
        <v>596</v>
      </c>
      <c r="B212" s="124" t="s">
        <v>926</v>
      </c>
      <c r="C212" s="649" t="s">
        <v>929</v>
      </c>
      <c r="D212" s="647"/>
      <c r="E212" s="128">
        <v>25</v>
      </c>
      <c r="F212" s="94" t="s">
        <v>65</v>
      </c>
      <c r="G212" s="141"/>
      <c r="H212" s="83"/>
      <c r="I212" s="86"/>
      <c r="J212" s="155"/>
      <c r="K212" s="165"/>
      <c r="L212" s="178"/>
    </row>
    <row r="213" spans="1:12" s="67" customFormat="1" ht="49.9" customHeight="1">
      <c r="A213" s="151" t="s">
        <v>597</v>
      </c>
      <c r="B213" s="124" t="s">
        <v>927</v>
      </c>
      <c r="C213" s="649" t="s">
        <v>931</v>
      </c>
      <c r="D213" s="647"/>
      <c r="E213" s="128">
        <v>3</v>
      </c>
      <c r="F213" s="94" t="s">
        <v>65</v>
      </c>
      <c r="G213" s="141"/>
      <c r="H213" s="83"/>
      <c r="I213" s="86"/>
      <c r="J213" s="155"/>
      <c r="K213" s="165"/>
      <c r="L213" s="178"/>
    </row>
    <row r="214" spans="1:12" s="67" customFormat="1" ht="49.9" customHeight="1">
      <c r="A214" s="151" t="s">
        <v>598</v>
      </c>
      <c r="B214" s="527" t="s">
        <v>105</v>
      </c>
      <c r="C214" s="649" t="s">
        <v>930</v>
      </c>
      <c r="D214" s="647"/>
      <c r="E214" s="128">
        <v>1</v>
      </c>
      <c r="F214" s="94" t="s">
        <v>65</v>
      </c>
      <c r="G214" s="141"/>
      <c r="H214" s="83"/>
      <c r="I214" s="86"/>
      <c r="J214" s="155"/>
      <c r="K214" s="165"/>
      <c r="L214" s="178"/>
    </row>
    <row r="215" spans="1:12" s="67" customFormat="1" ht="49.9" customHeight="1">
      <c r="A215" s="643" t="s">
        <v>599</v>
      </c>
      <c r="B215" s="662" t="s">
        <v>106</v>
      </c>
      <c r="C215" s="649" t="s">
        <v>974</v>
      </c>
      <c r="D215" s="647"/>
      <c r="E215" s="128">
        <v>240</v>
      </c>
      <c r="F215" s="94" t="s">
        <v>65</v>
      </c>
      <c r="G215" s="141"/>
      <c r="H215" s="83"/>
      <c r="I215" s="86"/>
      <c r="J215" s="155"/>
      <c r="K215" s="165"/>
      <c r="L215" s="178"/>
    </row>
    <row r="216" spans="1:12" s="67" customFormat="1" ht="37.9" customHeight="1">
      <c r="A216" s="644"/>
      <c r="B216" s="662"/>
      <c r="C216" s="649" t="s">
        <v>934</v>
      </c>
      <c r="D216" s="647"/>
      <c r="E216" s="128">
        <v>120</v>
      </c>
      <c r="F216" s="94" t="s">
        <v>65</v>
      </c>
      <c r="G216" s="141"/>
      <c r="H216" s="83"/>
      <c r="I216" s="86"/>
      <c r="J216" s="155"/>
      <c r="K216" s="165"/>
      <c r="L216" s="178"/>
    </row>
    <row r="217" spans="1:12" s="67" customFormat="1" ht="70.150000000000006" customHeight="1">
      <c r="A217" s="643" t="s">
        <v>600</v>
      </c>
      <c r="B217" s="645" t="s">
        <v>119</v>
      </c>
      <c r="C217" s="649" t="s">
        <v>1289</v>
      </c>
      <c r="D217" s="647"/>
      <c r="E217" s="128">
        <v>24</v>
      </c>
      <c r="F217" s="94" t="s">
        <v>65</v>
      </c>
      <c r="G217" s="141"/>
      <c r="H217" s="83"/>
      <c r="I217" s="86"/>
      <c r="J217" s="155"/>
      <c r="K217" s="165"/>
      <c r="L217" s="178"/>
    </row>
    <row r="218" spans="1:12" s="67" customFormat="1" ht="34.9" customHeight="1">
      <c r="A218" s="644"/>
      <c r="B218" s="646"/>
      <c r="C218" s="649" t="s">
        <v>935</v>
      </c>
      <c r="D218" s="647"/>
      <c r="E218" s="128">
        <v>16</v>
      </c>
      <c r="F218" s="94" t="s">
        <v>65</v>
      </c>
      <c r="G218" s="141"/>
      <c r="H218" s="83"/>
      <c r="I218" s="86"/>
      <c r="J218" s="155"/>
      <c r="K218" s="165"/>
      <c r="L218" s="178"/>
    </row>
    <row r="219" spans="1:12" s="67" customFormat="1" ht="49.9" customHeight="1">
      <c r="A219" s="151" t="s">
        <v>601</v>
      </c>
      <c r="B219" s="527" t="s">
        <v>364</v>
      </c>
      <c r="C219" s="649" t="s">
        <v>1201</v>
      </c>
      <c r="D219" s="647"/>
      <c r="E219" s="128">
        <v>30</v>
      </c>
      <c r="F219" s="94" t="s">
        <v>65</v>
      </c>
      <c r="G219" s="141"/>
      <c r="H219" s="86"/>
      <c r="I219" s="86"/>
      <c r="J219" s="159"/>
      <c r="K219" s="170"/>
      <c r="L219" s="183"/>
    </row>
    <row r="220" spans="1:12" s="67" customFormat="1" ht="49.9" customHeight="1">
      <c r="A220" s="151" t="s">
        <v>602</v>
      </c>
      <c r="B220" s="527" t="s">
        <v>932</v>
      </c>
      <c r="C220" s="649" t="s">
        <v>1288</v>
      </c>
      <c r="D220" s="647"/>
      <c r="E220" s="128">
        <v>6</v>
      </c>
      <c r="F220" s="94" t="s">
        <v>65</v>
      </c>
      <c r="G220" s="141"/>
      <c r="H220" s="86"/>
      <c r="I220" s="86"/>
      <c r="J220" s="159"/>
      <c r="K220" s="170"/>
      <c r="L220" s="183"/>
    </row>
    <row r="221" spans="1:12" s="67" customFormat="1" ht="70.150000000000006" customHeight="1">
      <c r="A221" s="643" t="s">
        <v>603</v>
      </c>
      <c r="B221" s="645" t="s">
        <v>933</v>
      </c>
      <c r="C221" s="649" t="s">
        <v>1289</v>
      </c>
      <c r="D221" s="647"/>
      <c r="E221" s="128">
        <v>8</v>
      </c>
      <c r="F221" s="94" t="s">
        <v>65</v>
      </c>
      <c r="G221" s="141"/>
      <c r="H221" s="83"/>
      <c r="I221" s="86"/>
      <c r="J221" s="155"/>
      <c r="K221" s="165"/>
      <c r="L221" s="178"/>
    </row>
    <row r="222" spans="1:12" s="67" customFormat="1" ht="33.65" customHeight="1">
      <c r="A222" s="644"/>
      <c r="B222" s="646"/>
      <c r="C222" s="649" t="s">
        <v>935</v>
      </c>
      <c r="D222" s="647"/>
      <c r="E222" s="128">
        <v>5</v>
      </c>
      <c r="F222" s="94" t="s">
        <v>65</v>
      </c>
      <c r="G222" s="141"/>
      <c r="H222" s="83"/>
      <c r="I222" s="86"/>
      <c r="J222" s="155"/>
      <c r="K222" s="165"/>
      <c r="L222" s="178"/>
    </row>
    <row r="223" spans="1:12" s="67" customFormat="1" ht="34.9" customHeight="1">
      <c r="A223" s="151" t="s">
        <v>1420</v>
      </c>
      <c r="B223" s="527" t="s">
        <v>350</v>
      </c>
      <c r="C223" s="649" t="s">
        <v>936</v>
      </c>
      <c r="D223" s="647"/>
      <c r="E223" s="323">
        <v>450.28</v>
      </c>
      <c r="F223" s="94" t="s">
        <v>68</v>
      </c>
      <c r="G223" s="141"/>
      <c r="H223" s="86"/>
      <c r="I223" s="86"/>
      <c r="J223" s="159"/>
      <c r="K223" s="171"/>
      <c r="L223" s="178"/>
    </row>
    <row r="224" spans="1:12" s="68" customFormat="1" ht="34.9" customHeight="1">
      <c r="A224" s="151" t="s">
        <v>1421</v>
      </c>
      <c r="B224" s="124" t="s">
        <v>940</v>
      </c>
      <c r="C224" s="649" t="s">
        <v>1290</v>
      </c>
      <c r="D224" s="647"/>
      <c r="E224" s="128">
        <v>13</v>
      </c>
      <c r="F224" s="94" t="s">
        <v>65</v>
      </c>
      <c r="G224" s="141"/>
      <c r="H224" s="86"/>
      <c r="I224" s="86"/>
      <c r="J224" s="159"/>
      <c r="K224" s="171"/>
      <c r="L224" s="178"/>
    </row>
    <row r="225" spans="1:12" s="68" customFormat="1" ht="34.9" customHeight="1">
      <c r="A225" s="151" t="s">
        <v>1422</v>
      </c>
      <c r="B225" s="124" t="s">
        <v>941</v>
      </c>
      <c r="C225" s="649" t="s">
        <v>1270</v>
      </c>
      <c r="D225" s="647"/>
      <c r="E225" s="128">
        <v>3.44</v>
      </c>
      <c r="F225" s="94" t="s">
        <v>53</v>
      </c>
      <c r="G225" s="573"/>
      <c r="H225" s="86"/>
      <c r="I225" s="86"/>
      <c r="J225" s="159"/>
      <c r="K225" s="171"/>
      <c r="L225" s="178"/>
    </row>
    <row r="226" spans="1:12" s="68" customFormat="1" ht="34.9" customHeight="1">
      <c r="A226" s="151" t="s">
        <v>1423</v>
      </c>
      <c r="B226" s="124" t="s">
        <v>943</v>
      </c>
      <c r="C226" s="649" t="s">
        <v>944</v>
      </c>
      <c r="D226" s="647"/>
      <c r="E226" s="128">
        <v>3.74</v>
      </c>
      <c r="F226" s="94" t="s">
        <v>53</v>
      </c>
      <c r="G226" s="141"/>
      <c r="H226" s="86"/>
      <c r="I226" s="86"/>
      <c r="J226" s="159"/>
      <c r="K226" s="171"/>
      <c r="L226" s="178"/>
    </row>
    <row r="227" spans="1:12" s="68" customFormat="1" ht="34.9" customHeight="1">
      <c r="A227" s="151" t="s">
        <v>1424</v>
      </c>
      <c r="B227" s="124" t="s">
        <v>938</v>
      </c>
      <c r="C227" s="649" t="s">
        <v>1291</v>
      </c>
      <c r="D227" s="647"/>
      <c r="E227" s="128">
        <v>12</v>
      </c>
      <c r="F227" s="94" t="s">
        <v>1253</v>
      </c>
      <c r="G227" s="141"/>
      <c r="H227" s="86"/>
      <c r="I227" s="86"/>
      <c r="J227" s="159"/>
      <c r="K227" s="171"/>
      <c r="L227" s="178"/>
    </row>
    <row r="228" spans="1:12" s="68" customFormat="1" ht="67.900000000000006" customHeight="1">
      <c r="A228" s="151" t="s">
        <v>1425</v>
      </c>
      <c r="B228" s="124" t="s">
        <v>939</v>
      </c>
      <c r="C228" s="649" t="s">
        <v>1406</v>
      </c>
      <c r="D228" s="647"/>
      <c r="E228" s="128">
        <v>1</v>
      </c>
      <c r="F228" s="94" t="s">
        <v>56</v>
      </c>
      <c r="G228" s="141"/>
      <c r="H228" s="86"/>
      <c r="I228" s="86"/>
      <c r="J228" s="159"/>
      <c r="K228" s="171"/>
      <c r="L228" s="178"/>
    </row>
    <row r="229" spans="1:12" s="68" customFormat="1" ht="49.9" customHeight="1">
      <c r="A229" s="151" t="s">
        <v>1426</v>
      </c>
      <c r="B229" s="124" t="s">
        <v>942</v>
      </c>
      <c r="C229" s="649" t="s">
        <v>1260</v>
      </c>
      <c r="D229" s="647"/>
      <c r="E229" s="128">
        <v>17.2</v>
      </c>
      <c r="F229" s="94" t="s">
        <v>1253</v>
      </c>
      <c r="G229" s="141"/>
      <c r="H229" s="86"/>
      <c r="I229" s="86"/>
      <c r="J229" s="159"/>
      <c r="K229" s="171"/>
      <c r="L229" s="178"/>
    </row>
    <row r="230" spans="1:12" s="67" customFormat="1" ht="49.9" customHeight="1">
      <c r="A230" s="151" t="s">
        <v>1427</v>
      </c>
      <c r="B230" s="124" t="s">
        <v>937</v>
      </c>
      <c r="C230" s="649" t="s">
        <v>1261</v>
      </c>
      <c r="D230" s="647"/>
      <c r="E230" s="128">
        <v>17.2</v>
      </c>
      <c r="F230" s="94" t="s">
        <v>1253</v>
      </c>
      <c r="G230" s="141"/>
      <c r="H230" s="86"/>
      <c r="I230" s="86"/>
      <c r="J230" s="159"/>
      <c r="K230" s="171"/>
      <c r="L230" s="183"/>
    </row>
    <row r="231" spans="1:12" s="67" customFormat="1" ht="49.9" customHeight="1">
      <c r="A231" s="151" t="s">
        <v>1428</v>
      </c>
      <c r="B231" s="124" t="s">
        <v>945</v>
      </c>
      <c r="C231" s="649" t="s">
        <v>1262</v>
      </c>
      <c r="D231" s="647"/>
      <c r="E231" s="128">
        <v>11.8</v>
      </c>
      <c r="F231" s="94" t="s">
        <v>1253</v>
      </c>
      <c r="G231" s="141"/>
      <c r="H231" s="86"/>
      <c r="I231" s="86"/>
      <c r="J231" s="159"/>
      <c r="K231" s="171"/>
      <c r="L231" s="183"/>
    </row>
    <row r="232" spans="1:12" s="67" customFormat="1" ht="34.9" customHeight="1">
      <c r="A232" s="151" t="s">
        <v>1429</v>
      </c>
      <c r="B232" s="124" t="s">
        <v>946</v>
      </c>
      <c r="C232" s="649" t="s">
        <v>1291</v>
      </c>
      <c r="D232" s="647"/>
      <c r="E232" s="128">
        <v>12</v>
      </c>
      <c r="F232" s="94" t="s">
        <v>65</v>
      </c>
      <c r="G232" s="141"/>
      <c r="H232" s="86"/>
      <c r="I232" s="86"/>
      <c r="J232" s="159"/>
      <c r="K232" s="171"/>
      <c r="L232" s="183"/>
    </row>
    <row r="233" spans="1:12" s="67" customFormat="1" ht="69" customHeight="1">
      <c r="A233" s="151" t="s">
        <v>1430</v>
      </c>
      <c r="B233" s="124" t="s">
        <v>947</v>
      </c>
      <c r="C233" s="649" t="s">
        <v>1405</v>
      </c>
      <c r="D233" s="647"/>
      <c r="E233" s="128">
        <v>2</v>
      </c>
      <c r="F233" s="94" t="s">
        <v>65</v>
      </c>
      <c r="G233" s="141"/>
      <c r="H233" s="86"/>
      <c r="I233" s="86"/>
      <c r="J233" s="159"/>
      <c r="K233" s="171"/>
      <c r="L233" s="183"/>
    </row>
    <row r="234" spans="1:12" s="73" customFormat="1" ht="33.65" customHeight="1">
      <c r="A234" s="151" t="s">
        <v>1431</v>
      </c>
      <c r="B234" s="527"/>
      <c r="C234" s="649" t="s">
        <v>1247</v>
      </c>
      <c r="D234" s="647"/>
      <c r="E234" s="133">
        <v>26</v>
      </c>
      <c r="F234" s="150" t="s">
        <v>56</v>
      </c>
      <c r="G234" s="139"/>
      <c r="H234" s="83"/>
      <c r="I234" s="82"/>
      <c r="J234" s="155"/>
      <c r="K234" s="165"/>
      <c r="L234" s="182"/>
    </row>
    <row r="235" spans="1:12" s="73" customFormat="1" ht="15" customHeight="1">
      <c r="A235" s="151" t="s">
        <v>1432</v>
      </c>
      <c r="B235" s="527"/>
      <c r="C235" s="652" t="s">
        <v>1248</v>
      </c>
      <c r="D235" s="653"/>
      <c r="E235" s="133">
        <v>46</v>
      </c>
      <c r="F235" s="150" t="s">
        <v>56</v>
      </c>
      <c r="G235" s="139"/>
      <c r="H235" s="83"/>
      <c r="I235" s="82"/>
      <c r="J235" s="155"/>
      <c r="K235" s="165"/>
      <c r="L235" s="182"/>
    </row>
    <row r="236" spans="1:12" s="73" customFormat="1" ht="15" customHeight="1">
      <c r="A236" s="151" t="s">
        <v>1433</v>
      </c>
      <c r="B236" s="527"/>
      <c r="C236" s="650" t="s">
        <v>415</v>
      </c>
      <c r="D236" s="651"/>
      <c r="E236" s="133">
        <v>1</v>
      </c>
      <c r="F236" s="150" t="s">
        <v>11</v>
      </c>
      <c r="G236" s="139"/>
      <c r="H236" s="83"/>
      <c r="I236" s="82"/>
      <c r="J236" s="155"/>
      <c r="K236" s="165"/>
      <c r="L236" s="182"/>
    </row>
    <row r="237" spans="1:12" s="73" customFormat="1" ht="15" customHeight="1">
      <c r="A237" s="149">
        <v>5.8</v>
      </c>
      <c r="B237" s="527"/>
      <c r="C237" s="114" t="s">
        <v>428</v>
      </c>
      <c r="D237" s="126"/>
      <c r="E237" s="133"/>
      <c r="F237" s="150"/>
      <c r="G237" s="139"/>
      <c r="H237" s="83"/>
      <c r="I237" s="82"/>
      <c r="J237" s="155"/>
      <c r="K237" s="165"/>
      <c r="L237" s="182"/>
    </row>
    <row r="238" spans="1:12" s="73" customFormat="1" ht="15" customHeight="1">
      <c r="A238" s="150" t="s">
        <v>1045</v>
      </c>
      <c r="B238" s="527"/>
      <c r="C238" s="113" t="s">
        <v>429</v>
      </c>
      <c r="D238" s="126"/>
      <c r="E238" s="133">
        <v>1</v>
      </c>
      <c r="F238" s="150" t="s">
        <v>56</v>
      </c>
      <c r="G238" s="673"/>
      <c r="H238" s="674"/>
      <c r="I238" s="671"/>
      <c r="J238" s="672"/>
      <c r="K238" s="165"/>
      <c r="L238" s="182"/>
    </row>
    <row r="239" spans="1:12" s="73" customFormat="1" ht="15" customHeight="1">
      <c r="A239" s="150" t="s">
        <v>1046</v>
      </c>
      <c r="B239" s="527"/>
      <c r="C239" s="113" t="s">
        <v>430</v>
      </c>
      <c r="D239" s="126"/>
      <c r="E239" s="133">
        <v>1</v>
      </c>
      <c r="F239" s="150" t="s">
        <v>11</v>
      </c>
      <c r="G239" s="139"/>
      <c r="H239" s="83"/>
      <c r="I239" s="82"/>
      <c r="J239" s="155"/>
      <c r="K239" s="165"/>
      <c r="L239" s="182"/>
    </row>
    <row r="240" spans="1:12" s="73" customFormat="1" ht="15" customHeight="1">
      <c r="A240" s="150" t="s">
        <v>1047</v>
      </c>
      <c r="B240" s="527"/>
      <c r="C240" s="113" t="s">
        <v>431</v>
      </c>
      <c r="D240" s="126"/>
      <c r="E240" s="133">
        <v>1</v>
      </c>
      <c r="F240" s="150" t="s">
        <v>56</v>
      </c>
      <c r="G240" s="139"/>
      <c r="H240" s="83"/>
      <c r="I240" s="82"/>
      <c r="J240" s="155"/>
      <c r="K240" s="165"/>
      <c r="L240" s="182"/>
    </row>
    <row r="241" spans="1:12" s="73" customFormat="1" ht="15" customHeight="1">
      <c r="A241" s="150" t="s">
        <v>1048</v>
      </c>
      <c r="B241" s="527"/>
      <c r="C241" s="113" t="s">
        <v>432</v>
      </c>
      <c r="D241" s="126"/>
      <c r="E241" s="133">
        <v>70</v>
      </c>
      <c r="F241" s="150" t="s">
        <v>56</v>
      </c>
      <c r="G241" s="139"/>
      <c r="H241" s="83"/>
      <c r="I241" s="82"/>
      <c r="J241" s="155"/>
      <c r="K241" s="165"/>
      <c r="L241" s="182"/>
    </row>
    <row r="242" spans="1:12" s="73" customFormat="1" ht="15" customHeight="1">
      <c r="A242" s="150" t="s">
        <v>1049</v>
      </c>
      <c r="B242" s="527"/>
      <c r="C242" s="113" t="s">
        <v>433</v>
      </c>
      <c r="D242" s="126"/>
      <c r="E242" s="133">
        <v>12</v>
      </c>
      <c r="F242" s="150" t="s">
        <v>56</v>
      </c>
      <c r="G242" s="139"/>
      <c r="H242" s="83"/>
      <c r="I242" s="82"/>
      <c r="J242" s="155"/>
      <c r="K242" s="165"/>
      <c r="L242" s="182"/>
    </row>
    <row r="243" spans="1:12" s="73" customFormat="1" ht="15" customHeight="1">
      <c r="A243" s="150" t="s">
        <v>1050</v>
      </c>
      <c r="B243" s="527"/>
      <c r="C243" s="113" t="s">
        <v>434</v>
      </c>
      <c r="D243" s="126"/>
      <c r="E243" s="133">
        <v>8</v>
      </c>
      <c r="F243" s="150" t="s">
        <v>56</v>
      </c>
      <c r="G243" s="139"/>
      <c r="H243" s="83"/>
      <c r="I243" s="82"/>
      <c r="J243" s="155"/>
      <c r="K243" s="165"/>
      <c r="L243" s="182"/>
    </row>
    <row r="244" spans="1:12" s="73" customFormat="1" ht="15" customHeight="1">
      <c r="A244" s="150" t="s">
        <v>1051</v>
      </c>
      <c r="B244" s="527"/>
      <c r="C244" s="113" t="s">
        <v>435</v>
      </c>
      <c r="D244" s="126"/>
      <c r="E244" s="133">
        <v>8</v>
      </c>
      <c r="F244" s="150" t="s">
        <v>56</v>
      </c>
      <c r="G244" s="139"/>
      <c r="H244" s="83"/>
      <c r="I244" s="82"/>
      <c r="J244" s="155"/>
      <c r="K244" s="165"/>
      <c r="L244" s="182"/>
    </row>
    <row r="245" spans="1:12" s="73" customFormat="1" ht="15" customHeight="1">
      <c r="A245" s="150" t="s">
        <v>1052</v>
      </c>
      <c r="B245" s="527"/>
      <c r="C245" s="113" t="s">
        <v>436</v>
      </c>
      <c r="D245" s="126"/>
      <c r="E245" s="133">
        <v>1</v>
      </c>
      <c r="F245" s="150" t="s">
        <v>56</v>
      </c>
      <c r="G245" s="139"/>
      <c r="H245" s="83"/>
      <c r="I245" s="82"/>
      <c r="J245" s="155"/>
      <c r="K245" s="165"/>
      <c r="L245" s="182"/>
    </row>
    <row r="246" spans="1:12" s="73" customFormat="1" ht="15" customHeight="1">
      <c r="A246" s="150" t="s">
        <v>1053</v>
      </c>
      <c r="B246" s="527"/>
      <c r="C246" s="113" t="s">
        <v>437</v>
      </c>
      <c r="D246" s="126"/>
      <c r="E246" s="133"/>
      <c r="F246" s="150"/>
      <c r="G246" s="139"/>
      <c r="H246" s="83"/>
      <c r="I246" s="82"/>
      <c r="J246" s="155"/>
      <c r="K246" s="165"/>
      <c r="L246" s="182"/>
    </row>
    <row r="247" spans="1:12" s="73" customFormat="1" ht="15" customHeight="1">
      <c r="A247" s="150"/>
      <c r="B247" s="527"/>
      <c r="C247" s="113" t="s">
        <v>438</v>
      </c>
      <c r="D247" s="126"/>
      <c r="E247" s="133">
        <v>2527</v>
      </c>
      <c r="F247" s="150" t="s">
        <v>68</v>
      </c>
      <c r="G247" s="139"/>
      <c r="H247" s="83"/>
      <c r="I247" s="82"/>
      <c r="J247" s="155"/>
      <c r="K247" s="165"/>
      <c r="L247" s="182"/>
    </row>
    <row r="248" spans="1:12" s="73" customFormat="1" ht="15" customHeight="1">
      <c r="A248" s="150"/>
      <c r="B248" s="527"/>
      <c r="C248" s="113" t="s">
        <v>439</v>
      </c>
      <c r="D248" s="126"/>
      <c r="E248" s="133">
        <v>630</v>
      </c>
      <c r="F248" s="150" t="s">
        <v>68</v>
      </c>
      <c r="G248" s="139"/>
      <c r="H248" s="83"/>
      <c r="I248" s="82"/>
      <c r="J248" s="155"/>
      <c r="K248" s="165"/>
      <c r="L248" s="182"/>
    </row>
    <row r="249" spans="1:12" s="73" customFormat="1" ht="15" customHeight="1">
      <c r="A249" s="150" t="s">
        <v>1054</v>
      </c>
      <c r="B249" s="527"/>
      <c r="C249" s="113" t="s">
        <v>424</v>
      </c>
      <c r="D249" s="126"/>
      <c r="E249" s="133"/>
      <c r="F249" s="150"/>
      <c r="G249" s="139"/>
      <c r="H249" s="83"/>
      <c r="I249" s="82"/>
      <c r="J249" s="155"/>
      <c r="K249" s="165"/>
      <c r="L249" s="182"/>
    </row>
    <row r="250" spans="1:12" s="73" customFormat="1" ht="15" customHeight="1">
      <c r="A250" s="150"/>
      <c r="B250" s="527"/>
      <c r="C250" s="113" t="s">
        <v>425</v>
      </c>
      <c r="D250" s="126"/>
      <c r="E250" s="133">
        <v>1534</v>
      </c>
      <c r="F250" s="150" t="s">
        <v>68</v>
      </c>
      <c r="G250" s="139"/>
      <c r="H250" s="83"/>
      <c r="I250" s="82"/>
      <c r="J250" s="155"/>
      <c r="K250" s="165"/>
      <c r="L250" s="182"/>
    </row>
    <row r="251" spans="1:12" s="73" customFormat="1" ht="15" customHeight="1">
      <c r="A251" s="150"/>
      <c r="B251" s="527"/>
      <c r="C251" s="113" t="s">
        <v>421</v>
      </c>
      <c r="D251" s="126"/>
      <c r="E251" s="133">
        <v>1</v>
      </c>
      <c r="F251" s="150" t="s">
        <v>11</v>
      </c>
      <c r="G251" s="139"/>
      <c r="H251" s="83"/>
      <c r="I251" s="82"/>
      <c r="J251" s="155"/>
      <c r="K251" s="165"/>
      <c r="L251" s="182"/>
    </row>
    <row r="252" spans="1:12" s="73" customFormat="1" ht="15" customHeight="1">
      <c r="A252" s="150"/>
      <c r="B252" s="527"/>
      <c r="C252" s="113" t="s">
        <v>422</v>
      </c>
      <c r="D252" s="126"/>
      <c r="E252" s="133">
        <v>1</v>
      </c>
      <c r="F252" s="150" t="s">
        <v>11</v>
      </c>
      <c r="G252" s="139"/>
      <c r="H252" s="83"/>
      <c r="I252" s="82"/>
      <c r="J252" s="155"/>
      <c r="K252" s="165"/>
      <c r="L252" s="182"/>
    </row>
    <row r="253" spans="1:12" s="73" customFormat="1" ht="15" customHeight="1">
      <c r="A253" s="149">
        <v>5.9</v>
      </c>
      <c r="B253" s="527"/>
      <c r="C253" s="114" t="s">
        <v>440</v>
      </c>
      <c r="D253" s="126"/>
      <c r="E253" s="133"/>
      <c r="F253" s="150"/>
      <c r="G253" s="139"/>
      <c r="H253" s="83"/>
      <c r="I253" s="82"/>
      <c r="J253" s="155"/>
      <c r="K253" s="165"/>
      <c r="L253" s="182"/>
    </row>
    <row r="254" spans="1:12" s="73" customFormat="1" ht="15" customHeight="1">
      <c r="A254" s="150" t="s">
        <v>1055</v>
      </c>
      <c r="B254" s="527"/>
      <c r="C254" s="113" t="s">
        <v>441</v>
      </c>
      <c r="D254" s="126"/>
      <c r="E254" s="133">
        <v>1</v>
      </c>
      <c r="F254" s="150" t="s">
        <v>56</v>
      </c>
      <c r="G254" s="139"/>
      <c r="H254" s="83"/>
      <c r="I254" s="82"/>
      <c r="J254" s="155"/>
      <c r="K254" s="165"/>
      <c r="L254" s="182"/>
    </row>
    <row r="255" spans="1:12" s="73" customFormat="1" ht="15" customHeight="1">
      <c r="A255" s="150" t="s">
        <v>1056</v>
      </c>
      <c r="B255" s="527"/>
      <c r="C255" s="113" t="s">
        <v>437</v>
      </c>
      <c r="D255" s="126"/>
      <c r="E255" s="133"/>
      <c r="F255" s="150"/>
      <c r="G255" s="139"/>
      <c r="H255" s="83"/>
      <c r="I255" s="82"/>
      <c r="J255" s="155"/>
      <c r="K255" s="165"/>
      <c r="L255" s="182"/>
    </row>
    <row r="256" spans="1:12" s="73" customFormat="1" ht="15" customHeight="1">
      <c r="A256" s="150"/>
      <c r="B256" s="527"/>
      <c r="C256" s="113" t="s">
        <v>442</v>
      </c>
      <c r="D256" s="126"/>
      <c r="E256" s="133">
        <v>4408</v>
      </c>
      <c r="F256" s="150" t="s">
        <v>68</v>
      </c>
      <c r="G256" s="139"/>
      <c r="H256" s="83"/>
      <c r="I256" s="82"/>
      <c r="J256" s="155"/>
      <c r="K256" s="165"/>
      <c r="L256" s="182"/>
    </row>
    <row r="257" spans="1:12" s="73" customFormat="1" ht="15" customHeight="1">
      <c r="A257" s="150" t="s">
        <v>1057</v>
      </c>
      <c r="B257" s="527"/>
      <c r="C257" s="113" t="s">
        <v>424</v>
      </c>
      <c r="D257" s="126"/>
      <c r="E257" s="133"/>
      <c r="F257" s="150"/>
      <c r="G257" s="139"/>
      <c r="H257" s="83"/>
      <c r="I257" s="82"/>
      <c r="J257" s="155"/>
      <c r="K257" s="165"/>
      <c r="L257" s="182"/>
    </row>
    <row r="258" spans="1:12" s="73" customFormat="1" ht="15" customHeight="1">
      <c r="A258" s="150"/>
      <c r="B258" s="527"/>
      <c r="C258" s="113" t="s">
        <v>425</v>
      </c>
      <c r="D258" s="126"/>
      <c r="E258" s="133">
        <v>4228</v>
      </c>
      <c r="F258" s="150" t="s">
        <v>68</v>
      </c>
      <c r="G258" s="139"/>
      <c r="H258" s="83"/>
      <c r="I258" s="82"/>
      <c r="J258" s="155"/>
      <c r="K258" s="165"/>
      <c r="L258" s="182"/>
    </row>
    <row r="259" spans="1:12" s="73" customFormat="1" ht="15" customHeight="1">
      <c r="A259" s="150"/>
      <c r="B259" s="527"/>
      <c r="C259" s="113" t="s">
        <v>421</v>
      </c>
      <c r="D259" s="126"/>
      <c r="E259" s="133">
        <v>1</v>
      </c>
      <c r="F259" s="150" t="s">
        <v>11</v>
      </c>
      <c r="G259" s="139"/>
      <c r="H259" s="83"/>
      <c r="I259" s="82"/>
      <c r="J259" s="155"/>
      <c r="K259" s="165"/>
      <c r="L259" s="182"/>
    </row>
    <row r="260" spans="1:12" s="73" customFormat="1" ht="15" customHeight="1">
      <c r="A260" s="150"/>
      <c r="B260" s="527"/>
      <c r="C260" s="113" t="s">
        <v>422</v>
      </c>
      <c r="D260" s="126"/>
      <c r="E260" s="133">
        <v>1</v>
      </c>
      <c r="F260" s="150" t="s">
        <v>11</v>
      </c>
      <c r="G260" s="139"/>
      <c r="H260" s="83"/>
      <c r="I260" s="82"/>
      <c r="J260" s="155"/>
      <c r="K260" s="165"/>
      <c r="L260" s="182"/>
    </row>
    <row r="261" spans="1:12" s="73" customFormat="1" ht="15" customHeight="1">
      <c r="A261" s="150" t="s">
        <v>1058</v>
      </c>
      <c r="B261" s="527"/>
      <c r="C261" s="113" t="s">
        <v>443</v>
      </c>
      <c r="D261" s="126"/>
      <c r="E261" s="133">
        <v>1</v>
      </c>
      <c r="F261" s="150" t="s">
        <v>11</v>
      </c>
      <c r="G261" s="139"/>
      <c r="H261" s="83"/>
      <c r="I261" s="671"/>
      <c r="J261" s="672"/>
      <c r="K261" s="165"/>
      <c r="L261" s="182"/>
    </row>
    <row r="262" spans="1:12" s="73" customFormat="1" ht="15" customHeight="1">
      <c r="A262" s="248">
        <v>5.0999999999999996</v>
      </c>
      <c r="B262" s="527"/>
      <c r="C262" s="114" t="s">
        <v>444</v>
      </c>
      <c r="D262" s="126"/>
      <c r="E262" s="133"/>
      <c r="F262" s="150"/>
      <c r="G262" s="139"/>
      <c r="H262" s="83"/>
      <c r="I262" s="82"/>
      <c r="J262" s="155"/>
      <c r="K262" s="165"/>
      <c r="L262" s="182"/>
    </row>
    <row r="263" spans="1:12" s="73" customFormat="1" ht="15" customHeight="1">
      <c r="A263" s="150" t="s">
        <v>1059</v>
      </c>
      <c r="B263" s="527"/>
      <c r="C263" s="113" t="s">
        <v>445</v>
      </c>
      <c r="D263" s="126"/>
      <c r="E263" s="133">
        <v>1</v>
      </c>
      <c r="F263" s="150" t="s">
        <v>56</v>
      </c>
      <c r="G263" s="139"/>
      <c r="H263" s="83"/>
      <c r="I263" s="82"/>
      <c r="J263" s="155"/>
      <c r="K263" s="165"/>
      <c r="L263" s="182"/>
    </row>
    <row r="264" spans="1:12" s="73" customFormat="1" ht="15" customHeight="1">
      <c r="A264" s="150"/>
      <c r="B264" s="527"/>
      <c r="C264" s="113" t="s">
        <v>446</v>
      </c>
      <c r="D264" s="126"/>
      <c r="E264" s="133"/>
      <c r="F264" s="150"/>
      <c r="G264" s="139"/>
      <c r="H264" s="83"/>
      <c r="I264" s="82"/>
      <c r="J264" s="155"/>
      <c r="K264" s="165"/>
      <c r="L264" s="182"/>
    </row>
    <row r="265" spans="1:12" s="73" customFormat="1" ht="15" customHeight="1">
      <c r="A265" s="150"/>
      <c r="B265" s="527"/>
      <c r="C265" s="113" t="s">
        <v>447</v>
      </c>
      <c r="D265" s="126"/>
      <c r="E265" s="133"/>
      <c r="F265" s="150"/>
      <c r="G265" s="139"/>
      <c r="H265" s="83"/>
      <c r="I265" s="82"/>
      <c r="J265" s="155"/>
      <c r="K265" s="165"/>
      <c r="L265" s="182"/>
    </row>
    <row r="266" spans="1:12" s="73" customFormat="1" ht="15" customHeight="1">
      <c r="A266" s="150" t="s">
        <v>1060</v>
      </c>
      <c r="B266" s="527"/>
      <c r="C266" s="113" t="s">
        <v>448</v>
      </c>
      <c r="D266" s="126"/>
      <c r="E266" s="133">
        <v>1</v>
      </c>
      <c r="F266" s="150" t="s">
        <v>56</v>
      </c>
      <c r="G266" s="139"/>
      <c r="H266" s="83"/>
      <c r="I266" s="82"/>
      <c r="J266" s="155"/>
      <c r="K266" s="165"/>
      <c r="L266" s="182"/>
    </row>
    <row r="267" spans="1:12" s="73" customFormat="1" ht="15" customHeight="1">
      <c r="A267" s="150"/>
      <c r="B267" s="527"/>
      <c r="C267" s="113" t="s">
        <v>446</v>
      </c>
      <c r="D267" s="126"/>
      <c r="E267" s="133"/>
      <c r="F267" s="150"/>
      <c r="G267" s="139"/>
      <c r="H267" s="83"/>
      <c r="I267" s="82"/>
      <c r="J267" s="155"/>
      <c r="K267" s="165"/>
      <c r="L267" s="182"/>
    </row>
    <row r="268" spans="1:12" s="73" customFormat="1" ht="15" customHeight="1">
      <c r="A268" s="150"/>
      <c r="B268" s="527"/>
      <c r="C268" s="113" t="s">
        <v>447</v>
      </c>
      <c r="D268" s="126"/>
      <c r="E268" s="133"/>
      <c r="F268" s="150"/>
      <c r="G268" s="139"/>
      <c r="H268" s="83"/>
      <c r="I268" s="82"/>
      <c r="J268" s="155"/>
      <c r="K268" s="165"/>
      <c r="L268" s="182"/>
    </row>
    <row r="269" spans="1:12" s="73" customFormat="1" ht="15" customHeight="1">
      <c r="A269" s="150" t="s">
        <v>1061</v>
      </c>
      <c r="B269" s="527"/>
      <c r="C269" s="113" t="s">
        <v>437</v>
      </c>
      <c r="D269" s="126"/>
      <c r="E269" s="133"/>
      <c r="F269" s="150"/>
      <c r="G269" s="139"/>
      <c r="H269" s="83"/>
      <c r="I269" s="82"/>
      <c r="J269" s="155"/>
      <c r="K269" s="165"/>
      <c r="L269" s="182"/>
    </row>
    <row r="270" spans="1:12" s="73" customFormat="1" ht="15" customHeight="1">
      <c r="A270" s="150"/>
      <c r="B270" s="527"/>
      <c r="C270" s="113" t="s">
        <v>449</v>
      </c>
      <c r="D270" s="126"/>
      <c r="E270" s="133">
        <v>5010</v>
      </c>
      <c r="F270" s="150" t="s">
        <v>68</v>
      </c>
      <c r="G270" s="139"/>
      <c r="H270" s="83"/>
      <c r="I270" s="82"/>
      <c r="J270" s="155"/>
      <c r="K270" s="165"/>
      <c r="L270" s="182"/>
    </row>
    <row r="271" spans="1:12" s="73" customFormat="1" ht="15" customHeight="1">
      <c r="A271" s="150" t="s">
        <v>1062</v>
      </c>
      <c r="B271" s="527"/>
      <c r="C271" s="113" t="s">
        <v>424</v>
      </c>
      <c r="D271" s="126"/>
      <c r="E271" s="133"/>
      <c r="F271" s="150"/>
      <c r="G271" s="139"/>
      <c r="H271" s="83"/>
      <c r="I271" s="82"/>
      <c r="J271" s="155"/>
      <c r="K271" s="165"/>
      <c r="L271" s="182"/>
    </row>
    <row r="272" spans="1:12" s="73" customFormat="1" ht="15" customHeight="1">
      <c r="A272" s="150"/>
      <c r="B272" s="527"/>
      <c r="C272" s="113" t="s">
        <v>425</v>
      </c>
      <c r="D272" s="126"/>
      <c r="E272" s="133">
        <v>4806</v>
      </c>
      <c r="F272" s="150" t="s">
        <v>68</v>
      </c>
      <c r="G272" s="139"/>
      <c r="H272" s="83"/>
      <c r="I272" s="82"/>
      <c r="J272" s="155"/>
      <c r="K272" s="165"/>
      <c r="L272" s="182"/>
    </row>
    <row r="273" spans="1:12" s="73" customFormat="1" ht="15" customHeight="1">
      <c r="A273" s="150"/>
      <c r="B273" s="527"/>
      <c r="C273" s="113" t="s">
        <v>421</v>
      </c>
      <c r="D273" s="126"/>
      <c r="E273" s="133">
        <v>1</v>
      </c>
      <c r="F273" s="150" t="s">
        <v>11</v>
      </c>
      <c r="G273" s="139"/>
      <c r="H273" s="83"/>
      <c r="I273" s="82"/>
      <c r="J273" s="155"/>
      <c r="K273" s="165"/>
      <c r="L273" s="182"/>
    </row>
    <row r="274" spans="1:12" s="73" customFormat="1" ht="15" customHeight="1">
      <c r="A274" s="150"/>
      <c r="B274" s="527"/>
      <c r="C274" s="113" t="s">
        <v>422</v>
      </c>
      <c r="D274" s="126"/>
      <c r="E274" s="133">
        <v>1</v>
      </c>
      <c r="F274" s="150" t="s">
        <v>11</v>
      </c>
      <c r="G274" s="139"/>
      <c r="H274" s="83"/>
      <c r="I274" s="82"/>
      <c r="J274" s="155"/>
      <c r="K274" s="165"/>
      <c r="L274" s="182"/>
    </row>
    <row r="275" spans="1:12" s="73" customFormat="1" ht="15" customHeight="1">
      <c r="A275" s="150" t="s">
        <v>1063</v>
      </c>
      <c r="B275" s="527"/>
      <c r="C275" s="113" t="s">
        <v>443</v>
      </c>
      <c r="D275" s="126"/>
      <c r="E275" s="133">
        <v>1</v>
      </c>
      <c r="F275" s="150" t="s">
        <v>11</v>
      </c>
      <c r="G275" s="139"/>
      <c r="H275" s="83"/>
      <c r="I275" s="671"/>
      <c r="J275" s="672"/>
      <c r="K275" s="165"/>
      <c r="L275" s="182"/>
    </row>
    <row r="276" spans="1:12" s="73" customFormat="1" ht="15" customHeight="1">
      <c r="A276" s="248">
        <v>5.1100000000000003</v>
      </c>
      <c r="B276" s="527"/>
      <c r="C276" s="114" t="s">
        <v>450</v>
      </c>
      <c r="D276" s="126"/>
      <c r="E276" s="133"/>
      <c r="F276" s="150"/>
      <c r="G276" s="139"/>
      <c r="H276" s="83"/>
      <c r="I276" s="82"/>
      <c r="J276" s="155"/>
      <c r="K276" s="165"/>
      <c r="L276" s="182"/>
    </row>
    <row r="277" spans="1:12" s="73" customFormat="1" ht="15" customHeight="1">
      <c r="A277" s="150" t="s">
        <v>1064</v>
      </c>
      <c r="B277" s="527"/>
      <c r="C277" s="113" t="s">
        <v>451</v>
      </c>
      <c r="D277" s="126"/>
      <c r="E277" s="133">
        <v>12</v>
      </c>
      <c r="F277" s="150" t="s">
        <v>56</v>
      </c>
      <c r="G277" s="673"/>
      <c r="H277" s="674"/>
      <c r="I277" s="82"/>
      <c r="J277" s="155"/>
      <c r="K277" s="165"/>
      <c r="L277" s="182"/>
    </row>
    <row r="278" spans="1:12" s="73" customFormat="1" ht="15" customHeight="1">
      <c r="A278" s="150" t="s">
        <v>1065</v>
      </c>
      <c r="B278" s="527"/>
      <c r="C278" s="113" t="s">
        <v>452</v>
      </c>
      <c r="D278" s="126"/>
      <c r="E278" s="133">
        <v>9</v>
      </c>
      <c r="F278" s="150" t="s">
        <v>56</v>
      </c>
      <c r="G278" s="673"/>
      <c r="H278" s="674"/>
      <c r="I278" s="82"/>
      <c r="J278" s="155"/>
      <c r="K278" s="165"/>
      <c r="L278" s="182"/>
    </row>
    <row r="279" spans="1:12" s="73" customFormat="1" ht="15" customHeight="1">
      <c r="A279" s="150" t="s">
        <v>1066</v>
      </c>
      <c r="B279" s="527"/>
      <c r="C279" s="113" t="s">
        <v>453</v>
      </c>
      <c r="D279" s="126"/>
      <c r="E279" s="133">
        <v>2</v>
      </c>
      <c r="F279" s="150" t="s">
        <v>56</v>
      </c>
      <c r="G279" s="673"/>
      <c r="H279" s="674"/>
      <c r="I279" s="82"/>
      <c r="J279" s="155"/>
      <c r="K279" s="165"/>
      <c r="L279" s="182"/>
    </row>
    <row r="280" spans="1:12" s="73" customFormat="1" ht="15" customHeight="1">
      <c r="A280" s="150" t="s">
        <v>1067</v>
      </c>
      <c r="B280" s="527"/>
      <c r="C280" s="113" t="s">
        <v>454</v>
      </c>
      <c r="D280" s="126"/>
      <c r="E280" s="133">
        <v>2</v>
      </c>
      <c r="F280" s="150" t="s">
        <v>56</v>
      </c>
      <c r="G280" s="673"/>
      <c r="H280" s="674"/>
      <c r="I280" s="82"/>
      <c r="J280" s="155"/>
      <c r="K280" s="165"/>
      <c r="L280" s="182"/>
    </row>
    <row r="281" spans="1:12" s="73" customFormat="1" ht="15" customHeight="1">
      <c r="A281" s="150" t="s">
        <v>1068</v>
      </c>
      <c r="B281" s="527"/>
      <c r="C281" s="113" t="s">
        <v>455</v>
      </c>
      <c r="D281" s="126"/>
      <c r="E281" s="133">
        <v>2</v>
      </c>
      <c r="F281" s="150" t="s">
        <v>56</v>
      </c>
      <c r="G281" s="673"/>
      <c r="H281" s="674"/>
      <c r="I281" s="82"/>
      <c r="J281" s="155"/>
      <c r="K281" s="165"/>
      <c r="L281" s="182"/>
    </row>
    <row r="282" spans="1:12" s="73" customFormat="1" ht="15" customHeight="1">
      <c r="A282" s="150" t="s">
        <v>1069</v>
      </c>
      <c r="B282" s="527"/>
      <c r="C282" s="113" t="s">
        <v>437</v>
      </c>
      <c r="D282" s="126"/>
      <c r="E282" s="133"/>
      <c r="F282" s="150"/>
      <c r="G282" s="139"/>
      <c r="H282" s="83"/>
      <c r="I282" s="82"/>
      <c r="J282" s="155"/>
      <c r="K282" s="165"/>
      <c r="L282" s="182"/>
    </row>
    <row r="283" spans="1:12" s="73" customFormat="1" ht="15" customHeight="1">
      <c r="A283" s="150"/>
      <c r="B283" s="527"/>
      <c r="C283" s="113" t="s">
        <v>449</v>
      </c>
      <c r="D283" s="126"/>
      <c r="E283" s="133">
        <v>657</v>
      </c>
      <c r="F283" s="150" t="s">
        <v>68</v>
      </c>
      <c r="G283" s="139"/>
      <c r="H283" s="83"/>
      <c r="I283" s="82"/>
      <c r="J283" s="155"/>
      <c r="K283" s="165"/>
      <c r="L283" s="182"/>
    </row>
    <row r="284" spans="1:12" s="73" customFormat="1" ht="15" customHeight="1">
      <c r="A284" s="150"/>
      <c r="B284" s="527"/>
      <c r="C284" s="113" t="s">
        <v>456</v>
      </c>
      <c r="D284" s="126"/>
      <c r="E284" s="133">
        <v>511</v>
      </c>
      <c r="F284" s="150" t="s">
        <v>68</v>
      </c>
      <c r="G284" s="139"/>
      <c r="H284" s="83"/>
      <c r="I284" s="82"/>
      <c r="J284" s="155"/>
      <c r="K284" s="165"/>
      <c r="L284" s="182"/>
    </row>
    <row r="285" spans="1:12" s="73" customFormat="1" ht="15" customHeight="1">
      <c r="A285" s="150" t="s">
        <v>1070</v>
      </c>
      <c r="B285" s="527"/>
      <c r="C285" s="113" t="s">
        <v>424</v>
      </c>
      <c r="D285" s="126"/>
      <c r="E285" s="133"/>
      <c r="F285" s="150"/>
      <c r="G285" s="139"/>
      <c r="H285" s="83"/>
      <c r="I285" s="82"/>
      <c r="J285" s="155"/>
      <c r="K285" s="165"/>
      <c r="L285" s="182"/>
    </row>
    <row r="286" spans="1:12" s="73" customFormat="1" ht="15" customHeight="1">
      <c r="A286" s="150"/>
      <c r="B286" s="527"/>
      <c r="C286" s="113" t="s">
        <v>425</v>
      </c>
      <c r="D286" s="126"/>
      <c r="E286" s="133">
        <v>630</v>
      </c>
      <c r="F286" s="150" t="s">
        <v>68</v>
      </c>
      <c r="G286" s="139"/>
      <c r="H286" s="83"/>
      <c r="I286" s="82"/>
      <c r="J286" s="155"/>
      <c r="K286" s="165"/>
      <c r="L286" s="182"/>
    </row>
    <row r="287" spans="1:12" s="73" customFormat="1" ht="15" customHeight="1">
      <c r="A287" s="150"/>
      <c r="B287" s="527"/>
      <c r="C287" s="113" t="s">
        <v>421</v>
      </c>
      <c r="D287" s="126"/>
      <c r="E287" s="133">
        <v>1</v>
      </c>
      <c r="F287" s="150" t="s">
        <v>11</v>
      </c>
      <c r="G287" s="139"/>
      <c r="H287" s="83"/>
      <c r="I287" s="82"/>
      <c r="J287" s="155"/>
      <c r="K287" s="165"/>
      <c r="L287" s="182"/>
    </row>
    <row r="288" spans="1:12" s="73" customFormat="1" ht="15" customHeight="1">
      <c r="A288" s="150"/>
      <c r="B288" s="527"/>
      <c r="C288" s="113" t="s">
        <v>422</v>
      </c>
      <c r="D288" s="126"/>
      <c r="E288" s="133">
        <v>1</v>
      </c>
      <c r="F288" s="150" t="s">
        <v>11</v>
      </c>
      <c r="G288" s="139"/>
      <c r="H288" s="83"/>
      <c r="I288" s="82"/>
      <c r="J288" s="155"/>
      <c r="K288" s="165"/>
      <c r="L288" s="182"/>
    </row>
    <row r="289" spans="1:12" s="73" customFormat="1" ht="15" customHeight="1">
      <c r="A289" s="150" t="s">
        <v>1071</v>
      </c>
      <c r="B289" s="527"/>
      <c r="C289" s="113" t="s">
        <v>418</v>
      </c>
      <c r="D289" s="126"/>
      <c r="E289" s="133"/>
      <c r="F289" s="150"/>
      <c r="G289" s="139"/>
      <c r="H289" s="83"/>
      <c r="I289" s="82"/>
      <c r="J289" s="155"/>
      <c r="K289" s="165"/>
      <c r="L289" s="182"/>
    </row>
    <row r="290" spans="1:12" s="73" customFormat="1" ht="15" customHeight="1">
      <c r="A290" s="150"/>
      <c r="B290" s="527"/>
      <c r="C290" s="113" t="s">
        <v>425</v>
      </c>
      <c r="D290" s="126"/>
      <c r="E290" s="133">
        <v>491</v>
      </c>
      <c r="F290" s="150" t="s">
        <v>68</v>
      </c>
      <c r="G290" s="139"/>
      <c r="H290" s="83"/>
      <c r="I290" s="82"/>
      <c r="J290" s="155"/>
      <c r="K290" s="165"/>
      <c r="L290" s="182"/>
    </row>
    <row r="291" spans="1:12" s="73" customFormat="1" ht="15" customHeight="1">
      <c r="A291" s="150"/>
      <c r="B291" s="527"/>
      <c r="C291" s="113" t="s">
        <v>421</v>
      </c>
      <c r="D291" s="126"/>
      <c r="E291" s="133">
        <v>1</v>
      </c>
      <c r="F291" s="150" t="s">
        <v>11</v>
      </c>
      <c r="G291" s="139"/>
      <c r="H291" s="83"/>
      <c r="I291" s="82"/>
      <c r="J291" s="155"/>
      <c r="K291" s="165"/>
      <c r="L291" s="182"/>
    </row>
    <row r="292" spans="1:12" s="73" customFormat="1" ht="15" customHeight="1">
      <c r="A292" s="150"/>
      <c r="B292" s="527"/>
      <c r="C292" s="113" t="s">
        <v>422</v>
      </c>
      <c r="D292" s="126"/>
      <c r="E292" s="133">
        <v>1</v>
      </c>
      <c r="F292" s="150" t="s">
        <v>11</v>
      </c>
      <c r="G292" s="139"/>
      <c r="H292" s="83"/>
      <c r="I292" s="82"/>
      <c r="J292" s="155"/>
      <c r="K292" s="165"/>
      <c r="L292" s="182"/>
    </row>
    <row r="293" spans="1:12" s="73" customFormat="1" ht="15" customHeight="1">
      <c r="A293" s="150" t="s">
        <v>1072</v>
      </c>
      <c r="B293" s="527"/>
      <c r="C293" s="113" t="s">
        <v>426</v>
      </c>
      <c r="D293" s="126"/>
      <c r="E293" s="133"/>
      <c r="F293" s="150"/>
      <c r="G293" s="139"/>
      <c r="H293" s="83"/>
      <c r="I293" s="82"/>
      <c r="J293" s="155"/>
      <c r="K293" s="165"/>
      <c r="L293" s="182"/>
    </row>
    <row r="294" spans="1:12" s="73" customFormat="1" ht="15" customHeight="1">
      <c r="A294" s="150"/>
      <c r="B294" s="527"/>
      <c r="C294" s="113" t="s">
        <v>425</v>
      </c>
      <c r="D294" s="126"/>
      <c r="E294" s="133">
        <v>24</v>
      </c>
      <c r="F294" s="150" t="s">
        <v>68</v>
      </c>
      <c r="G294" s="139"/>
      <c r="H294" s="83"/>
      <c r="I294" s="82"/>
      <c r="J294" s="155"/>
      <c r="K294" s="165"/>
      <c r="L294" s="182"/>
    </row>
    <row r="295" spans="1:12" s="73" customFormat="1" ht="15" customHeight="1">
      <c r="A295" s="150"/>
      <c r="B295" s="527"/>
      <c r="C295" s="113" t="s">
        <v>421</v>
      </c>
      <c r="D295" s="126"/>
      <c r="E295" s="133">
        <v>1</v>
      </c>
      <c r="F295" s="150" t="s">
        <v>11</v>
      </c>
      <c r="G295" s="139"/>
      <c r="H295" s="83"/>
      <c r="I295" s="82"/>
      <c r="J295" s="155"/>
      <c r="K295" s="165"/>
      <c r="L295" s="182"/>
    </row>
    <row r="296" spans="1:12" s="73" customFormat="1" ht="15" customHeight="1">
      <c r="A296" s="150"/>
      <c r="B296" s="527"/>
      <c r="C296" s="113" t="s">
        <v>422</v>
      </c>
      <c r="D296" s="126"/>
      <c r="E296" s="133">
        <v>1</v>
      </c>
      <c r="F296" s="150" t="s">
        <v>11</v>
      </c>
      <c r="G296" s="139"/>
      <c r="H296" s="83"/>
      <c r="I296" s="82"/>
      <c r="J296" s="155"/>
      <c r="K296" s="165"/>
      <c r="L296" s="182"/>
    </row>
    <row r="297" spans="1:12" s="73" customFormat="1" ht="15" customHeight="1">
      <c r="A297" s="150" t="s">
        <v>1073</v>
      </c>
      <c r="B297" s="527"/>
      <c r="C297" s="113" t="s">
        <v>457</v>
      </c>
      <c r="D297" s="126"/>
      <c r="E297" s="133"/>
      <c r="F297" s="150"/>
      <c r="G297" s="139"/>
      <c r="H297" s="83"/>
      <c r="I297" s="82"/>
      <c r="J297" s="155"/>
      <c r="K297" s="165"/>
      <c r="L297" s="182"/>
    </row>
    <row r="298" spans="1:12" s="73" customFormat="1" ht="15" customHeight="1">
      <c r="A298" s="150"/>
      <c r="B298" s="527"/>
      <c r="C298" s="113" t="s">
        <v>425</v>
      </c>
      <c r="D298" s="126"/>
      <c r="E298" s="133">
        <v>18</v>
      </c>
      <c r="F298" s="150" t="s">
        <v>68</v>
      </c>
      <c r="G298" s="139"/>
      <c r="H298" s="83"/>
      <c r="I298" s="82"/>
      <c r="J298" s="155"/>
      <c r="K298" s="165"/>
      <c r="L298" s="182"/>
    </row>
    <row r="299" spans="1:12" s="73" customFormat="1" ht="15" customHeight="1">
      <c r="A299" s="150"/>
      <c r="B299" s="527"/>
      <c r="C299" s="113" t="s">
        <v>421</v>
      </c>
      <c r="D299" s="126"/>
      <c r="E299" s="133">
        <v>1</v>
      </c>
      <c r="F299" s="150" t="s">
        <v>11</v>
      </c>
      <c r="G299" s="139"/>
      <c r="H299" s="83"/>
      <c r="I299" s="82"/>
      <c r="J299" s="155"/>
      <c r="K299" s="165"/>
      <c r="L299" s="182"/>
    </row>
    <row r="300" spans="1:12" s="73" customFormat="1" ht="15" customHeight="1">
      <c r="A300" s="150"/>
      <c r="B300" s="527"/>
      <c r="C300" s="113" t="s">
        <v>422</v>
      </c>
      <c r="D300" s="126"/>
      <c r="E300" s="133">
        <v>1</v>
      </c>
      <c r="F300" s="150" t="s">
        <v>11</v>
      </c>
      <c r="G300" s="139"/>
      <c r="H300" s="83"/>
      <c r="I300" s="82"/>
      <c r="J300" s="155"/>
      <c r="K300" s="165"/>
      <c r="L300" s="182"/>
    </row>
    <row r="301" spans="1:12" s="73" customFormat="1" ht="15" customHeight="1">
      <c r="A301" s="150" t="s">
        <v>1074</v>
      </c>
      <c r="B301" s="527"/>
      <c r="C301" s="113" t="s">
        <v>443</v>
      </c>
      <c r="D301" s="126"/>
      <c r="E301" s="133">
        <v>1</v>
      </c>
      <c r="F301" s="150" t="s">
        <v>11</v>
      </c>
      <c r="G301" s="139"/>
      <c r="H301" s="83"/>
      <c r="I301" s="671"/>
      <c r="J301" s="672"/>
      <c r="K301" s="165"/>
      <c r="L301" s="182"/>
    </row>
    <row r="302" spans="1:12" s="109" customFormat="1" ht="15" customHeight="1">
      <c r="A302" s="149"/>
      <c r="B302" s="659" t="s">
        <v>458</v>
      </c>
      <c r="C302" s="660"/>
      <c r="D302" s="661"/>
      <c r="E302" s="132"/>
      <c r="F302" s="149"/>
      <c r="G302" s="144"/>
      <c r="H302" s="112"/>
      <c r="I302" s="112"/>
      <c r="J302" s="160"/>
      <c r="K302" s="169"/>
      <c r="L302" s="184"/>
    </row>
    <row r="303" spans="1:12" s="72" customFormat="1" ht="15" customHeight="1">
      <c r="A303" s="149"/>
      <c r="B303" s="122"/>
      <c r="C303" s="520"/>
      <c r="D303" s="521"/>
      <c r="E303" s="132"/>
      <c r="F303" s="149"/>
      <c r="G303" s="144"/>
      <c r="H303" s="112"/>
      <c r="I303" s="112"/>
      <c r="J303" s="160"/>
      <c r="K303" s="169"/>
      <c r="L303" s="179"/>
    </row>
    <row r="304" spans="1:12" s="72" customFormat="1" ht="15" customHeight="1">
      <c r="A304" s="149">
        <v>6</v>
      </c>
      <c r="B304" s="656" t="s">
        <v>28</v>
      </c>
      <c r="C304" s="657"/>
      <c r="D304" s="658"/>
      <c r="E304" s="131"/>
      <c r="F304" s="149"/>
      <c r="G304" s="143"/>
      <c r="H304" s="110"/>
      <c r="I304" s="110"/>
      <c r="J304" s="157"/>
      <c r="K304" s="172"/>
      <c r="L304" s="179"/>
    </row>
    <row r="305" spans="1:12" s="68" customFormat="1" ht="15" customHeight="1">
      <c r="A305" s="151">
        <v>6.1</v>
      </c>
      <c r="B305" s="527" t="s">
        <v>286</v>
      </c>
      <c r="C305" s="649" t="s">
        <v>277</v>
      </c>
      <c r="D305" s="647"/>
      <c r="E305" s="130">
        <v>1</v>
      </c>
      <c r="F305" s="151" t="s">
        <v>56</v>
      </c>
      <c r="G305" s="142"/>
      <c r="H305" s="83"/>
      <c r="I305" s="83"/>
      <c r="J305" s="155"/>
      <c r="K305" s="165"/>
      <c r="L305" s="178"/>
    </row>
    <row r="306" spans="1:12" s="68" customFormat="1" ht="15" customHeight="1">
      <c r="A306" s="151">
        <v>6.2</v>
      </c>
      <c r="B306" s="527" t="s">
        <v>287</v>
      </c>
      <c r="C306" s="649" t="s">
        <v>283</v>
      </c>
      <c r="D306" s="647"/>
      <c r="E306" s="130">
        <v>1</v>
      </c>
      <c r="F306" s="151" t="s">
        <v>56</v>
      </c>
      <c r="G306" s="142"/>
      <c r="H306" s="83"/>
      <c r="I306" s="83"/>
      <c r="J306" s="155"/>
      <c r="K306" s="165"/>
      <c r="L306" s="178"/>
    </row>
    <row r="307" spans="1:12" s="68" customFormat="1" ht="15" customHeight="1">
      <c r="A307" s="151">
        <v>6.3</v>
      </c>
      <c r="B307" s="527" t="s">
        <v>288</v>
      </c>
      <c r="C307" s="649" t="s">
        <v>278</v>
      </c>
      <c r="D307" s="647"/>
      <c r="E307" s="130">
        <v>1</v>
      </c>
      <c r="F307" s="151" t="s">
        <v>56</v>
      </c>
      <c r="G307" s="142"/>
      <c r="H307" s="83"/>
      <c r="I307" s="83"/>
      <c r="J307" s="155"/>
      <c r="K307" s="165"/>
      <c r="L307" s="178"/>
    </row>
    <row r="308" spans="1:12" s="68" customFormat="1" ht="15" customHeight="1">
      <c r="A308" s="151">
        <v>6.4</v>
      </c>
      <c r="B308" s="527" t="s">
        <v>289</v>
      </c>
      <c r="C308" s="649" t="s">
        <v>279</v>
      </c>
      <c r="D308" s="647"/>
      <c r="E308" s="130">
        <v>1</v>
      </c>
      <c r="F308" s="151" t="s">
        <v>56</v>
      </c>
      <c r="G308" s="142"/>
      <c r="H308" s="83"/>
      <c r="I308" s="83"/>
      <c r="J308" s="155"/>
      <c r="K308" s="165"/>
      <c r="L308" s="178"/>
    </row>
    <row r="309" spans="1:12" s="68" customFormat="1" ht="15" customHeight="1">
      <c r="A309" s="151">
        <v>6.5</v>
      </c>
      <c r="B309" s="527" t="s">
        <v>290</v>
      </c>
      <c r="C309" s="649" t="s">
        <v>280</v>
      </c>
      <c r="D309" s="647"/>
      <c r="E309" s="130">
        <v>1</v>
      </c>
      <c r="F309" s="151" t="s">
        <v>56</v>
      </c>
      <c r="G309" s="142"/>
      <c r="H309" s="83"/>
      <c r="I309" s="83"/>
      <c r="J309" s="155"/>
      <c r="K309" s="165"/>
      <c r="L309" s="178"/>
    </row>
    <row r="310" spans="1:12" s="68" customFormat="1" ht="15" customHeight="1">
      <c r="A310" s="151">
        <v>6.6</v>
      </c>
      <c r="B310" s="527" t="s">
        <v>291</v>
      </c>
      <c r="C310" s="649" t="s">
        <v>281</v>
      </c>
      <c r="D310" s="647"/>
      <c r="E310" s="130">
        <v>1</v>
      </c>
      <c r="F310" s="151" t="s">
        <v>56</v>
      </c>
      <c r="G310" s="142"/>
      <c r="H310" s="83"/>
      <c r="I310" s="83"/>
      <c r="J310" s="155"/>
      <c r="K310" s="165"/>
      <c r="L310" s="178"/>
    </row>
    <row r="311" spans="1:12" s="68" customFormat="1" ht="15" customHeight="1">
      <c r="A311" s="151">
        <v>6.7</v>
      </c>
      <c r="B311" s="527" t="s">
        <v>292</v>
      </c>
      <c r="C311" s="649" t="s">
        <v>282</v>
      </c>
      <c r="D311" s="647"/>
      <c r="E311" s="130">
        <v>1</v>
      </c>
      <c r="F311" s="151" t="s">
        <v>56</v>
      </c>
      <c r="G311" s="142"/>
      <c r="H311" s="83"/>
      <c r="I311" s="83"/>
      <c r="J311" s="155"/>
      <c r="K311" s="165"/>
      <c r="L311" s="178"/>
    </row>
    <row r="312" spans="1:12" s="68" customFormat="1" ht="15" customHeight="1">
      <c r="A312" s="151">
        <v>6.8</v>
      </c>
      <c r="B312" s="527" t="s">
        <v>293</v>
      </c>
      <c r="C312" s="649" t="s">
        <v>1292</v>
      </c>
      <c r="D312" s="647"/>
      <c r="E312" s="130">
        <v>1</v>
      </c>
      <c r="F312" s="151" t="s">
        <v>56</v>
      </c>
      <c r="G312" s="142"/>
      <c r="H312" s="83"/>
      <c r="I312" s="83"/>
      <c r="J312" s="155"/>
      <c r="K312" s="165"/>
      <c r="L312" s="178"/>
    </row>
    <row r="313" spans="1:12" s="68" customFormat="1" ht="15" customHeight="1">
      <c r="A313" s="151">
        <v>6.9</v>
      </c>
      <c r="B313" s="527" t="s">
        <v>294</v>
      </c>
      <c r="C313" s="649" t="s">
        <v>284</v>
      </c>
      <c r="D313" s="647"/>
      <c r="E313" s="130">
        <v>1</v>
      </c>
      <c r="F313" s="151" t="s">
        <v>56</v>
      </c>
      <c r="G313" s="142"/>
      <c r="H313" s="83"/>
      <c r="I313" s="83"/>
      <c r="J313" s="155"/>
      <c r="K313" s="165"/>
      <c r="L313" s="178"/>
    </row>
    <row r="314" spans="1:12" s="68" customFormat="1" ht="15" customHeight="1">
      <c r="A314" s="491">
        <v>6.1</v>
      </c>
      <c r="B314" s="527" t="s">
        <v>295</v>
      </c>
      <c r="C314" s="649" t="s">
        <v>285</v>
      </c>
      <c r="D314" s="647"/>
      <c r="E314" s="130">
        <v>1</v>
      </c>
      <c r="F314" s="151" t="s">
        <v>56</v>
      </c>
      <c r="G314" s="142"/>
      <c r="H314" s="83"/>
      <c r="I314" s="83"/>
      <c r="J314" s="155"/>
      <c r="K314" s="165"/>
      <c r="L314" s="178"/>
    </row>
    <row r="315" spans="1:12" s="68" customFormat="1" ht="15" customHeight="1">
      <c r="A315" s="151">
        <v>6.11</v>
      </c>
      <c r="B315" s="527" t="s">
        <v>296</v>
      </c>
      <c r="C315" s="649" t="s">
        <v>297</v>
      </c>
      <c r="D315" s="647"/>
      <c r="E315" s="130">
        <v>1</v>
      </c>
      <c r="F315" s="151" t="s">
        <v>56</v>
      </c>
      <c r="G315" s="142"/>
      <c r="H315" s="83"/>
      <c r="I315" s="83"/>
      <c r="J315" s="155"/>
      <c r="K315" s="165"/>
      <c r="L315" s="178"/>
    </row>
    <row r="316" spans="1:12" s="68" customFormat="1" ht="15" customHeight="1">
      <c r="A316" s="151">
        <v>6.12</v>
      </c>
      <c r="B316" s="527" t="s">
        <v>298</v>
      </c>
      <c r="C316" s="649" t="s">
        <v>310</v>
      </c>
      <c r="D316" s="647"/>
      <c r="E316" s="130">
        <v>1</v>
      </c>
      <c r="F316" s="151" t="s">
        <v>56</v>
      </c>
      <c r="G316" s="142"/>
      <c r="H316" s="83"/>
      <c r="I316" s="83"/>
      <c r="J316" s="155"/>
      <c r="K316" s="165"/>
      <c r="L316" s="178"/>
    </row>
    <row r="317" spans="1:12" s="68" customFormat="1" ht="15" customHeight="1">
      <c r="A317" s="491">
        <v>6.13</v>
      </c>
      <c r="B317" s="527" t="s">
        <v>299</v>
      </c>
      <c r="C317" s="649" t="s">
        <v>311</v>
      </c>
      <c r="D317" s="647"/>
      <c r="E317" s="130">
        <v>1</v>
      </c>
      <c r="F317" s="151" t="s">
        <v>56</v>
      </c>
      <c r="G317" s="142"/>
      <c r="H317" s="83"/>
      <c r="I317" s="83"/>
      <c r="J317" s="155"/>
      <c r="K317" s="165"/>
      <c r="L317" s="178"/>
    </row>
    <row r="318" spans="1:12" s="68" customFormat="1" ht="15" customHeight="1">
      <c r="A318" s="151">
        <v>6.14</v>
      </c>
      <c r="B318" s="527" t="s">
        <v>300</v>
      </c>
      <c r="C318" s="649" t="s">
        <v>313</v>
      </c>
      <c r="D318" s="647"/>
      <c r="E318" s="130">
        <v>1</v>
      </c>
      <c r="F318" s="151" t="s">
        <v>56</v>
      </c>
      <c r="G318" s="142"/>
      <c r="H318" s="83"/>
      <c r="I318" s="83"/>
      <c r="J318" s="155"/>
      <c r="K318" s="165"/>
      <c r="L318" s="178"/>
    </row>
    <row r="319" spans="1:12" s="68" customFormat="1" ht="15" customHeight="1">
      <c r="A319" s="151">
        <v>6.15</v>
      </c>
      <c r="B319" s="527" t="s">
        <v>301</v>
      </c>
      <c r="C319" s="649" t="s">
        <v>314</v>
      </c>
      <c r="D319" s="647"/>
      <c r="E319" s="130">
        <v>1</v>
      </c>
      <c r="F319" s="151" t="s">
        <v>56</v>
      </c>
      <c r="G319" s="142"/>
      <c r="H319" s="83"/>
      <c r="I319" s="83"/>
      <c r="J319" s="155"/>
      <c r="K319" s="165"/>
      <c r="L319" s="178"/>
    </row>
    <row r="320" spans="1:12" s="68" customFormat="1" ht="15" customHeight="1">
      <c r="A320" s="491">
        <v>6.16</v>
      </c>
      <c r="B320" s="527" t="s">
        <v>302</v>
      </c>
      <c r="C320" s="649" t="s">
        <v>322</v>
      </c>
      <c r="D320" s="647"/>
      <c r="E320" s="130">
        <v>1</v>
      </c>
      <c r="F320" s="151" t="s">
        <v>56</v>
      </c>
      <c r="G320" s="142"/>
      <c r="H320" s="83"/>
      <c r="I320" s="83"/>
      <c r="J320" s="155"/>
      <c r="K320" s="165"/>
      <c r="L320" s="178"/>
    </row>
    <row r="321" spans="1:12" s="68" customFormat="1" ht="15" customHeight="1">
      <c r="A321" s="151">
        <v>6.17</v>
      </c>
      <c r="B321" s="527" t="s">
        <v>303</v>
      </c>
      <c r="C321" s="649" t="s">
        <v>323</v>
      </c>
      <c r="D321" s="647"/>
      <c r="E321" s="130">
        <v>1</v>
      </c>
      <c r="F321" s="151" t="s">
        <v>56</v>
      </c>
      <c r="G321" s="142"/>
      <c r="H321" s="83"/>
      <c r="I321" s="83"/>
      <c r="J321" s="155"/>
      <c r="K321" s="165"/>
      <c r="L321" s="178"/>
    </row>
    <row r="322" spans="1:12" s="68" customFormat="1" ht="15" customHeight="1">
      <c r="A322" s="151">
        <v>6.1800000000000104</v>
      </c>
      <c r="B322" s="527" t="s">
        <v>304</v>
      </c>
      <c r="C322" s="649" t="s">
        <v>312</v>
      </c>
      <c r="D322" s="647"/>
      <c r="E322" s="130">
        <v>1</v>
      </c>
      <c r="F322" s="151" t="s">
        <v>56</v>
      </c>
      <c r="G322" s="142"/>
      <c r="H322" s="83"/>
      <c r="I322" s="83"/>
      <c r="J322" s="155"/>
      <c r="K322" s="165"/>
      <c r="L322" s="178"/>
    </row>
    <row r="323" spans="1:12" s="68" customFormat="1" ht="15" customHeight="1">
      <c r="A323" s="491">
        <v>6.1900000000000102</v>
      </c>
      <c r="B323" s="527" t="s">
        <v>305</v>
      </c>
      <c r="C323" s="649" t="s">
        <v>322</v>
      </c>
      <c r="D323" s="647"/>
      <c r="E323" s="130">
        <v>1</v>
      </c>
      <c r="F323" s="151" t="s">
        <v>56</v>
      </c>
      <c r="G323" s="142"/>
      <c r="H323" s="83"/>
      <c r="I323" s="83"/>
      <c r="J323" s="155"/>
      <c r="K323" s="165"/>
      <c r="L323" s="178"/>
    </row>
    <row r="324" spans="1:12" s="68" customFormat="1" ht="15" customHeight="1">
      <c r="A324" s="491">
        <v>6.2</v>
      </c>
      <c r="B324" s="527" t="s">
        <v>306</v>
      </c>
      <c r="C324" s="649" t="s">
        <v>315</v>
      </c>
      <c r="D324" s="647"/>
      <c r="E324" s="130">
        <v>1</v>
      </c>
      <c r="F324" s="151" t="s">
        <v>56</v>
      </c>
      <c r="G324" s="142"/>
      <c r="H324" s="83"/>
      <c r="I324" s="83"/>
      <c r="J324" s="155"/>
      <c r="K324" s="165"/>
      <c r="L324" s="178"/>
    </row>
    <row r="325" spans="1:12" s="68" customFormat="1" ht="15" customHeight="1">
      <c r="A325" s="151">
        <v>6.2100000000000097</v>
      </c>
      <c r="B325" s="527" t="s">
        <v>307</v>
      </c>
      <c r="C325" s="649" t="s">
        <v>348</v>
      </c>
      <c r="D325" s="647"/>
      <c r="E325" s="130">
        <v>1</v>
      </c>
      <c r="F325" s="151" t="s">
        <v>56</v>
      </c>
      <c r="G325" s="142"/>
      <c r="H325" s="83"/>
      <c r="I325" s="83"/>
      <c r="J325" s="155"/>
      <c r="K325" s="165"/>
      <c r="L325" s="178"/>
    </row>
    <row r="326" spans="1:12" s="68" customFormat="1" ht="15" customHeight="1">
      <c r="A326" s="491">
        <v>6.2200000000000104</v>
      </c>
      <c r="B326" s="527" t="s">
        <v>308</v>
      </c>
      <c r="C326" s="649" t="s">
        <v>316</v>
      </c>
      <c r="D326" s="647"/>
      <c r="E326" s="130">
        <v>1</v>
      </c>
      <c r="F326" s="151" t="s">
        <v>56</v>
      </c>
      <c r="G326" s="142"/>
      <c r="H326" s="83"/>
      <c r="I326" s="83"/>
      <c r="J326" s="155"/>
      <c r="K326" s="165"/>
      <c r="L326" s="178"/>
    </row>
    <row r="327" spans="1:12" s="68" customFormat="1" ht="15" customHeight="1">
      <c r="A327" s="151">
        <v>6.2300000000000102</v>
      </c>
      <c r="B327" s="527" t="s">
        <v>309</v>
      </c>
      <c r="C327" s="649" t="s">
        <v>324</v>
      </c>
      <c r="D327" s="647"/>
      <c r="E327" s="130">
        <v>1</v>
      </c>
      <c r="F327" s="151" t="s">
        <v>56</v>
      </c>
      <c r="G327" s="142"/>
      <c r="H327" s="83"/>
      <c r="I327" s="83"/>
      <c r="J327" s="155"/>
      <c r="K327" s="165"/>
      <c r="L327" s="178"/>
    </row>
    <row r="328" spans="1:12" s="68" customFormat="1" ht="34.9" customHeight="1">
      <c r="A328" s="151">
        <v>6.24000000000001</v>
      </c>
      <c r="B328" s="527" t="s">
        <v>317</v>
      </c>
      <c r="C328" s="649" t="s">
        <v>1293</v>
      </c>
      <c r="D328" s="647"/>
      <c r="E328" s="130">
        <v>1</v>
      </c>
      <c r="F328" s="151" t="s">
        <v>56</v>
      </c>
      <c r="G328" s="142"/>
      <c r="H328" s="83"/>
      <c r="I328" s="83"/>
      <c r="J328" s="155"/>
      <c r="K328" s="165"/>
      <c r="L328" s="178"/>
    </row>
    <row r="329" spans="1:12" s="68" customFormat="1" ht="15" customHeight="1">
      <c r="A329" s="491">
        <v>6.2500000000000098</v>
      </c>
      <c r="B329" s="527" t="s">
        <v>318</v>
      </c>
      <c r="C329" s="649" t="s">
        <v>1294</v>
      </c>
      <c r="D329" s="647"/>
      <c r="E329" s="130">
        <v>1</v>
      </c>
      <c r="F329" s="151" t="s">
        <v>56</v>
      </c>
      <c r="G329" s="142"/>
      <c r="H329" s="83"/>
      <c r="I329" s="83"/>
      <c r="J329" s="155"/>
      <c r="K329" s="165"/>
      <c r="L329" s="178"/>
    </row>
    <row r="330" spans="1:12" s="68" customFormat="1" ht="34.9" customHeight="1">
      <c r="A330" s="151">
        <v>6.2600000000000096</v>
      </c>
      <c r="B330" s="527" t="s">
        <v>319</v>
      </c>
      <c r="C330" s="649" t="s">
        <v>649</v>
      </c>
      <c r="D330" s="647"/>
      <c r="E330" s="130">
        <v>1</v>
      </c>
      <c r="F330" s="151" t="s">
        <v>56</v>
      </c>
      <c r="G330" s="142"/>
      <c r="H330" s="83"/>
      <c r="I330" s="83"/>
      <c r="J330" s="155"/>
      <c r="K330" s="165"/>
      <c r="L330" s="178"/>
    </row>
    <row r="331" spans="1:12" s="68" customFormat="1" ht="34.9" customHeight="1">
      <c r="A331" s="151">
        <v>6.2700000000000102</v>
      </c>
      <c r="B331" s="527" t="s">
        <v>320</v>
      </c>
      <c r="C331" s="649" t="s">
        <v>344</v>
      </c>
      <c r="D331" s="647"/>
      <c r="E331" s="130">
        <v>1</v>
      </c>
      <c r="F331" s="151" t="s">
        <v>56</v>
      </c>
      <c r="G331" s="142"/>
      <c r="H331" s="83"/>
      <c r="I331" s="83"/>
      <c r="J331" s="155"/>
      <c r="K331" s="165"/>
      <c r="L331" s="178"/>
    </row>
    <row r="332" spans="1:12" s="68" customFormat="1" ht="15" customHeight="1">
      <c r="A332" s="491">
        <v>6.28000000000001</v>
      </c>
      <c r="B332" s="527" t="s">
        <v>321</v>
      </c>
      <c r="C332" s="649" t="s">
        <v>325</v>
      </c>
      <c r="D332" s="647"/>
      <c r="E332" s="130">
        <v>1</v>
      </c>
      <c r="F332" s="151" t="s">
        <v>56</v>
      </c>
      <c r="G332" s="142"/>
      <c r="H332" s="83"/>
      <c r="I332" s="83"/>
      <c r="J332" s="155"/>
      <c r="K332" s="165"/>
      <c r="L332" s="178"/>
    </row>
    <row r="333" spans="1:12" s="68" customFormat="1" ht="15" customHeight="1">
      <c r="A333" s="151">
        <v>6.2900000000000098</v>
      </c>
      <c r="B333" s="527" t="s">
        <v>327</v>
      </c>
      <c r="C333" s="649" t="s">
        <v>326</v>
      </c>
      <c r="D333" s="647"/>
      <c r="E333" s="130">
        <v>1</v>
      </c>
      <c r="F333" s="151" t="s">
        <v>56</v>
      </c>
      <c r="G333" s="142"/>
      <c r="H333" s="83"/>
      <c r="I333" s="83"/>
      <c r="J333" s="155"/>
      <c r="K333" s="165"/>
      <c r="L333" s="178"/>
    </row>
    <row r="334" spans="1:12" s="68" customFormat="1" ht="15" customHeight="1">
      <c r="A334" s="491">
        <v>6.3000000000000096</v>
      </c>
      <c r="B334" s="527" t="s">
        <v>328</v>
      </c>
      <c r="C334" s="649" t="s">
        <v>331</v>
      </c>
      <c r="D334" s="647"/>
      <c r="E334" s="130">
        <v>1</v>
      </c>
      <c r="F334" s="151" t="s">
        <v>56</v>
      </c>
      <c r="G334" s="142"/>
      <c r="H334" s="83"/>
      <c r="I334" s="83"/>
      <c r="J334" s="155"/>
      <c r="K334" s="165"/>
      <c r="L334" s="178"/>
    </row>
    <row r="335" spans="1:12" s="68" customFormat="1" ht="15" customHeight="1">
      <c r="A335" s="491">
        <v>6.3100000000000103</v>
      </c>
      <c r="B335" s="527" t="s">
        <v>329</v>
      </c>
      <c r="C335" s="649" t="s">
        <v>332</v>
      </c>
      <c r="D335" s="647"/>
      <c r="E335" s="130">
        <v>1</v>
      </c>
      <c r="F335" s="151" t="s">
        <v>56</v>
      </c>
      <c r="G335" s="142"/>
      <c r="H335" s="83"/>
      <c r="I335" s="83"/>
      <c r="J335" s="155"/>
      <c r="K335" s="165"/>
      <c r="L335" s="178"/>
    </row>
    <row r="336" spans="1:12" s="68" customFormat="1" ht="15" customHeight="1">
      <c r="A336" s="151">
        <v>6.3200000000000101</v>
      </c>
      <c r="B336" s="527" t="s">
        <v>330</v>
      </c>
      <c r="C336" s="649" t="s">
        <v>333</v>
      </c>
      <c r="D336" s="647"/>
      <c r="E336" s="130">
        <v>1</v>
      </c>
      <c r="F336" s="151" t="s">
        <v>56</v>
      </c>
      <c r="G336" s="142"/>
      <c r="H336" s="83"/>
      <c r="I336" s="83"/>
      <c r="J336" s="155"/>
      <c r="K336" s="165"/>
      <c r="L336" s="178"/>
    </row>
    <row r="337" spans="1:12" s="68" customFormat="1" ht="15" customHeight="1">
      <c r="A337" s="491">
        <v>6.3300000000000098</v>
      </c>
      <c r="B337" s="527" t="s">
        <v>790</v>
      </c>
      <c r="C337" s="649" t="s">
        <v>794</v>
      </c>
      <c r="D337" s="647"/>
      <c r="E337" s="130">
        <v>8</v>
      </c>
      <c r="F337" s="151" t="s">
        <v>56</v>
      </c>
      <c r="G337" s="142"/>
      <c r="H337" s="83"/>
      <c r="I337" s="83"/>
      <c r="J337" s="155"/>
      <c r="K337" s="165"/>
      <c r="L337" s="178"/>
    </row>
    <row r="338" spans="1:12" s="68" customFormat="1" ht="15" customHeight="1">
      <c r="A338" s="151">
        <v>6.3400000000000096</v>
      </c>
      <c r="B338" s="527" t="s">
        <v>791</v>
      </c>
      <c r="C338" s="649" t="s">
        <v>794</v>
      </c>
      <c r="D338" s="647"/>
      <c r="E338" s="130">
        <v>6</v>
      </c>
      <c r="F338" s="151" t="s">
        <v>56</v>
      </c>
      <c r="G338" s="142"/>
      <c r="H338" s="83"/>
      <c r="I338" s="83"/>
      <c r="J338" s="155"/>
      <c r="K338" s="165"/>
      <c r="L338" s="178"/>
    </row>
    <row r="339" spans="1:12" s="68" customFormat="1" ht="15" customHeight="1">
      <c r="A339" s="491">
        <v>6.3500000000000103</v>
      </c>
      <c r="B339" s="527" t="s">
        <v>792</v>
      </c>
      <c r="C339" s="649" t="s">
        <v>795</v>
      </c>
      <c r="D339" s="647"/>
      <c r="E339" s="130">
        <v>4</v>
      </c>
      <c r="F339" s="151" t="s">
        <v>56</v>
      </c>
      <c r="G339" s="142"/>
      <c r="H339" s="83"/>
      <c r="I339" s="83"/>
      <c r="J339" s="155"/>
      <c r="K339" s="165"/>
      <c r="L339" s="178"/>
    </row>
    <row r="340" spans="1:12" s="68" customFormat="1" ht="15" customHeight="1">
      <c r="A340" s="151">
        <v>6.3600000000000101</v>
      </c>
      <c r="B340" s="527" t="s">
        <v>793</v>
      </c>
      <c r="C340" s="649" t="s">
        <v>795</v>
      </c>
      <c r="D340" s="647"/>
      <c r="E340" s="130">
        <v>4</v>
      </c>
      <c r="F340" s="151" t="s">
        <v>56</v>
      </c>
      <c r="G340" s="142"/>
      <c r="H340" s="83"/>
      <c r="I340" s="83"/>
      <c r="J340" s="155"/>
      <c r="K340" s="165"/>
      <c r="L340" s="178"/>
    </row>
    <row r="341" spans="1:12" s="68" customFormat="1" ht="15" customHeight="1">
      <c r="A341" s="491">
        <v>6.3700000000000099</v>
      </c>
      <c r="B341" s="527" t="s">
        <v>334</v>
      </c>
      <c r="C341" s="649" t="s">
        <v>1295</v>
      </c>
      <c r="D341" s="647"/>
      <c r="E341" s="130">
        <v>1</v>
      </c>
      <c r="F341" s="151" t="s">
        <v>56</v>
      </c>
      <c r="G341" s="142"/>
      <c r="H341" s="83"/>
      <c r="I341" s="83"/>
      <c r="J341" s="155"/>
      <c r="K341" s="165"/>
      <c r="L341" s="178"/>
    </row>
    <row r="342" spans="1:12" s="68" customFormat="1" ht="15" customHeight="1">
      <c r="A342" s="151">
        <v>6.3800000000000097</v>
      </c>
      <c r="B342" s="527" t="s">
        <v>336</v>
      </c>
      <c r="C342" s="649" t="s">
        <v>335</v>
      </c>
      <c r="D342" s="647"/>
      <c r="E342" s="130">
        <v>1</v>
      </c>
      <c r="F342" s="151" t="s">
        <v>56</v>
      </c>
      <c r="G342" s="142"/>
      <c r="H342" s="83"/>
      <c r="I342" s="83"/>
      <c r="J342" s="155"/>
      <c r="K342" s="165"/>
      <c r="L342" s="178"/>
    </row>
    <row r="343" spans="1:12" s="68" customFormat="1" ht="15" customHeight="1">
      <c r="A343" s="491">
        <v>6.3900000000000103</v>
      </c>
      <c r="B343" s="527" t="s">
        <v>337</v>
      </c>
      <c r="C343" s="649" t="s">
        <v>343</v>
      </c>
      <c r="D343" s="647"/>
      <c r="E343" s="130">
        <v>1</v>
      </c>
      <c r="F343" s="151" t="s">
        <v>56</v>
      </c>
      <c r="G343" s="142"/>
      <c r="H343" s="83"/>
      <c r="I343" s="83"/>
      <c r="J343" s="155"/>
      <c r="K343" s="165"/>
      <c r="L343" s="178"/>
    </row>
    <row r="344" spans="1:12" s="68" customFormat="1" ht="15" customHeight="1">
      <c r="A344" s="491">
        <v>6.4000000000000101</v>
      </c>
      <c r="B344" s="527" t="s">
        <v>338</v>
      </c>
      <c r="C344" s="649" t="s">
        <v>345</v>
      </c>
      <c r="D344" s="647"/>
      <c r="E344" s="130">
        <v>1</v>
      </c>
      <c r="F344" s="151" t="s">
        <v>56</v>
      </c>
      <c r="G344" s="142"/>
      <c r="H344" s="83"/>
      <c r="I344" s="83"/>
      <c r="J344" s="155"/>
      <c r="K344" s="165"/>
      <c r="L344" s="178"/>
    </row>
    <row r="345" spans="1:12" s="68" customFormat="1" ht="15" customHeight="1">
      <c r="A345" s="491">
        <v>6.4100000000000099</v>
      </c>
      <c r="B345" s="527" t="s">
        <v>339</v>
      </c>
      <c r="C345" s="649" t="s">
        <v>346</v>
      </c>
      <c r="D345" s="647"/>
      <c r="E345" s="130">
        <v>1</v>
      </c>
      <c r="F345" s="151" t="s">
        <v>56</v>
      </c>
      <c r="G345" s="142"/>
      <c r="H345" s="83"/>
      <c r="I345" s="83"/>
      <c r="J345" s="155"/>
      <c r="K345" s="165"/>
      <c r="L345" s="178"/>
    </row>
    <row r="346" spans="1:12" s="68" customFormat="1" ht="15" customHeight="1">
      <c r="A346" s="151">
        <v>6.4200000000000097</v>
      </c>
      <c r="B346" s="527" t="s">
        <v>340</v>
      </c>
      <c r="C346" s="649" t="s">
        <v>347</v>
      </c>
      <c r="D346" s="647"/>
      <c r="E346" s="130">
        <v>1</v>
      </c>
      <c r="F346" s="151" t="s">
        <v>56</v>
      </c>
      <c r="G346" s="142"/>
      <c r="H346" s="83"/>
      <c r="I346" s="83"/>
      <c r="J346" s="155"/>
      <c r="K346" s="165"/>
      <c r="L346" s="178"/>
    </row>
    <row r="347" spans="1:12" s="68" customFormat="1" ht="15" customHeight="1">
      <c r="A347" s="491">
        <v>6.4300000000000104</v>
      </c>
      <c r="B347" s="527" t="s">
        <v>341</v>
      </c>
      <c r="C347" s="649" t="s">
        <v>349</v>
      </c>
      <c r="D347" s="647"/>
      <c r="E347" s="130">
        <v>1</v>
      </c>
      <c r="F347" s="151" t="s">
        <v>56</v>
      </c>
      <c r="G347" s="142"/>
      <c r="H347" s="83"/>
      <c r="I347" s="83"/>
      <c r="J347" s="155"/>
      <c r="K347" s="165"/>
      <c r="L347" s="178"/>
    </row>
    <row r="348" spans="1:12" s="68" customFormat="1" ht="15" customHeight="1">
      <c r="A348" s="151">
        <v>6.4400000000000102</v>
      </c>
      <c r="B348" s="527" t="s">
        <v>342</v>
      </c>
      <c r="C348" s="649" t="s">
        <v>389</v>
      </c>
      <c r="D348" s="647"/>
      <c r="E348" s="130">
        <v>1</v>
      </c>
      <c r="F348" s="151" t="s">
        <v>56</v>
      </c>
      <c r="G348" s="142"/>
      <c r="H348" s="83"/>
      <c r="I348" s="83"/>
      <c r="J348" s="155"/>
      <c r="K348" s="165"/>
      <c r="L348" s="178"/>
    </row>
    <row r="349" spans="1:12" s="72" customFormat="1" ht="15" customHeight="1">
      <c r="A349" s="248"/>
      <c r="B349" s="659" t="s">
        <v>80</v>
      </c>
      <c r="C349" s="660"/>
      <c r="D349" s="661"/>
      <c r="E349" s="131"/>
      <c r="F349" s="149"/>
      <c r="G349" s="143"/>
      <c r="H349" s="110"/>
      <c r="I349" s="110"/>
      <c r="J349" s="157"/>
      <c r="K349" s="167"/>
      <c r="L349" s="179"/>
    </row>
    <row r="350" spans="1:12" s="72" customFormat="1" ht="15" customHeight="1">
      <c r="A350" s="248"/>
      <c r="B350" s="122"/>
      <c r="C350" s="520"/>
      <c r="D350" s="521"/>
      <c r="E350" s="131"/>
      <c r="F350" s="149"/>
      <c r="G350" s="143"/>
      <c r="H350" s="110"/>
      <c r="I350" s="110"/>
      <c r="J350" s="157"/>
      <c r="K350" s="167"/>
      <c r="L350" s="179"/>
    </row>
    <row r="351" spans="1:12" s="72" customFormat="1" ht="15" customHeight="1">
      <c r="A351" s="149">
        <v>7</v>
      </c>
      <c r="B351" s="656" t="s">
        <v>79</v>
      </c>
      <c r="C351" s="657"/>
      <c r="D351" s="658"/>
      <c r="E351" s="132"/>
      <c r="F351" s="149"/>
      <c r="G351" s="144"/>
      <c r="H351" s="111"/>
      <c r="I351" s="111"/>
      <c r="J351" s="158"/>
      <c r="K351" s="169"/>
      <c r="L351" s="179"/>
    </row>
    <row r="352" spans="1:12" s="68" customFormat="1" ht="15" customHeight="1">
      <c r="A352" s="149">
        <v>7.1</v>
      </c>
      <c r="B352" s="527"/>
      <c r="C352" s="114" t="s">
        <v>580</v>
      </c>
      <c r="D352" s="126"/>
      <c r="E352" s="133"/>
      <c r="F352" s="150"/>
      <c r="G352" s="139"/>
      <c r="H352" s="83"/>
      <c r="I352" s="82"/>
      <c r="J352" s="155"/>
      <c r="K352" s="165"/>
      <c r="L352" s="178"/>
    </row>
    <row r="353" spans="1:12" s="73" customFormat="1" ht="15" customHeight="1">
      <c r="A353" s="150" t="s">
        <v>1442</v>
      </c>
      <c r="B353" s="527"/>
      <c r="C353" s="113" t="s">
        <v>579</v>
      </c>
      <c r="D353" s="126"/>
      <c r="E353" s="133"/>
      <c r="F353" s="150"/>
      <c r="G353" s="139"/>
      <c r="H353" s="83"/>
      <c r="I353" s="82"/>
      <c r="J353" s="155"/>
      <c r="K353" s="165"/>
      <c r="L353" s="182"/>
    </row>
    <row r="354" spans="1:12" s="73" customFormat="1" ht="15" customHeight="1">
      <c r="A354" s="150"/>
      <c r="B354" s="527"/>
      <c r="C354" s="116" t="s">
        <v>578</v>
      </c>
      <c r="D354" s="126"/>
      <c r="E354" s="133">
        <v>1</v>
      </c>
      <c r="F354" s="150" t="s">
        <v>56</v>
      </c>
      <c r="G354" s="139"/>
      <c r="H354" s="83"/>
      <c r="I354" s="82"/>
      <c r="J354" s="155"/>
      <c r="K354" s="165"/>
      <c r="L354" s="182"/>
    </row>
    <row r="355" spans="1:12" s="73" customFormat="1" ht="15" customHeight="1">
      <c r="A355" s="150"/>
      <c r="B355" s="527"/>
      <c r="C355" s="117" t="s">
        <v>878</v>
      </c>
      <c r="D355" s="126"/>
      <c r="E355" s="133">
        <v>1</v>
      </c>
      <c r="F355" s="150" t="s">
        <v>56</v>
      </c>
      <c r="G355" s="139"/>
      <c r="H355" s="83"/>
      <c r="I355" s="82"/>
      <c r="J355" s="155"/>
      <c r="K355" s="165"/>
      <c r="L355" s="182"/>
    </row>
    <row r="356" spans="1:12" s="73" customFormat="1" ht="15" customHeight="1">
      <c r="A356" s="150"/>
      <c r="B356" s="527"/>
      <c r="C356" s="117" t="s">
        <v>877</v>
      </c>
      <c r="D356" s="126"/>
      <c r="E356" s="133">
        <v>1</v>
      </c>
      <c r="F356" s="150" t="s">
        <v>56</v>
      </c>
      <c r="G356" s="139"/>
      <c r="H356" s="83"/>
      <c r="I356" s="82"/>
      <c r="J356" s="155"/>
      <c r="K356" s="165"/>
      <c r="L356" s="182"/>
    </row>
    <row r="357" spans="1:12" s="73" customFormat="1" ht="15" customHeight="1">
      <c r="A357" s="150"/>
      <c r="B357" s="527"/>
      <c r="C357" s="117" t="s">
        <v>876</v>
      </c>
      <c r="D357" s="126"/>
      <c r="E357" s="133">
        <v>1</v>
      </c>
      <c r="F357" s="150" t="s">
        <v>56</v>
      </c>
      <c r="G357" s="139"/>
      <c r="H357" s="83"/>
      <c r="I357" s="82"/>
      <c r="J357" s="155"/>
      <c r="K357" s="165"/>
      <c r="L357" s="182"/>
    </row>
    <row r="358" spans="1:12" s="73" customFormat="1" ht="15" customHeight="1">
      <c r="A358" s="150" t="s">
        <v>1443</v>
      </c>
      <c r="B358" s="527"/>
      <c r="C358" s="113" t="s">
        <v>577</v>
      </c>
      <c r="D358" s="126"/>
      <c r="E358" s="133"/>
      <c r="F358" s="150"/>
      <c r="G358" s="139"/>
      <c r="H358" s="83"/>
      <c r="I358" s="82"/>
      <c r="J358" s="155"/>
      <c r="K358" s="165"/>
      <c r="L358" s="182"/>
    </row>
    <row r="359" spans="1:12" s="73" customFormat="1" ht="15" customHeight="1">
      <c r="A359" s="150"/>
      <c r="B359" s="527"/>
      <c r="C359" s="116" t="s">
        <v>875</v>
      </c>
      <c r="D359" s="126"/>
      <c r="E359" s="133">
        <v>2</v>
      </c>
      <c r="F359" s="150" t="s">
        <v>56</v>
      </c>
      <c r="G359" s="139"/>
      <c r="H359" s="83"/>
      <c r="I359" s="82"/>
      <c r="J359" s="155"/>
      <c r="K359" s="165"/>
      <c r="L359" s="182"/>
    </row>
    <row r="360" spans="1:12" s="73" customFormat="1" ht="15" customHeight="1">
      <c r="A360" s="150"/>
      <c r="B360" s="527"/>
      <c r="C360" s="116" t="s">
        <v>874</v>
      </c>
      <c r="D360" s="126"/>
      <c r="E360" s="133">
        <v>2</v>
      </c>
      <c r="F360" s="150" t="s">
        <v>56</v>
      </c>
      <c r="G360" s="139"/>
      <c r="H360" s="83"/>
      <c r="I360" s="82"/>
      <c r="J360" s="155"/>
      <c r="K360" s="165"/>
      <c r="L360" s="182"/>
    </row>
    <row r="361" spans="1:12" s="73" customFormat="1" ht="15" customHeight="1">
      <c r="A361" s="150"/>
      <c r="B361" s="527"/>
      <c r="C361" s="116" t="s">
        <v>873</v>
      </c>
      <c r="D361" s="126"/>
      <c r="E361" s="133">
        <v>2</v>
      </c>
      <c r="F361" s="150" t="s">
        <v>56</v>
      </c>
      <c r="G361" s="139"/>
      <c r="H361" s="83"/>
      <c r="I361" s="82"/>
      <c r="J361" s="155"/>
      <c r="K361" s="165"/>
      <c r="L361" s="182"/>
    </row>
    <row r="362" spans="1:12" s="73" customFormat="1" ht="15" customHeight="1">
      <c r="A362" s="150"/>
      <c r="B362" s="527"/>
      <c r="C362" s="116" t="s">
        <v>872</v>
      </c>
      <c r="D362" s="126"/>
      <c r="E362" s="133">
        <v>1</v>
      </c>
      <c r="F362" s="150" t="s">
        <v>56</v>
      </c>
      <c r="G362" s="139"/>
      <c r="H362" s="83"/>
      <c r="I362" s="82"/>
      <c r="J362" s="155"/>
      <c r="K362" s="165"/>
      <c r="L362" s="182"/>
    </row>
    <row r="363" spans="1:12" s="73" customFormat="1" ht="15" customHeight="1">
      <c r="A363" s="150"/>
      <c r="B363" s="527"/>
      <c r="C363" s="116" t="s">
        <v>871</v>
      </c>
      <c r="D363" s="126"/>
      <c r="E363" s="133">
        <v>2</v>
      </c>
      <c r="F363" s="150" t="s">
        <v>56</v>
      </c>
      <c r="G363" s="139"/>
      <c r="H363" s="83"/>
      <c r="I363" s="82"/>
      <c r="J363" s="155"/>
      <c r="K363" s="165"/>
      <c r="L363" s="182"/>
    </row>
    <row r="364" spans="1:12" s="73" customFormat="1" ht="15" customHeight="1">
      <c r="A364" s="150"/>
      <c r="B364" s="527"/>
      <c r="C364" s="116" t="s">
        <v>870</v>
      </c>
      <c r="D364" s="126"/>
      <c r="E364" s="133">
        <v>2</v>
      </c>
      <c r="F364" s="150" t="s">
        <v>56</v>
      </c>
      <c r="G364" s="139"/>
      <c r="H364" s="83"/>
      <c r="I364" s="82"/>
      <c r="J364" s="155"/>
      <c r="K364" s="165"/>
      <c r="L364" s="182"/>
    </row>
    <row r="365" spans="1:12" s="73" customFormat="1" ht="15" customHeight="1">
      <c r="A365" s="150"/>
      <c r="B365" s="527"/>
      <c r="C365" s="116" t="s">
        <v>869</v>
      </c>
      <c r="D365" s="126"/>
      <c r="E365" s="133">
        <v>9</v>
      </c>
      <c r="F365" s="150" t="s">
        <v>56</v>
      </c>
      <c r="G365" s="139"/>
      <c r="H365" s="83"/>
      <c r="I365" s="82"/>
      <c r="J365" s="155"/>
      <c r="K365" s="165"/>
      <c r="L365" s="182"/>
    </row>
    <row r="366" spans="1:12" s="73" customFormat="1" ht="15" customHeight="1">
      <c r="A366" s="150"/>
      <c r="B366" s="527"/>
      <c r="C366" s="116" t="s">
        <v>868</v>
      </c>
      <c r="D366" s="126"/>
      <c r="E366" s="133">
        <v>1</v>
      </c>
      <c r="F366" s="150" t="s">
        <v>56</v>
      </c>
      <c r="G366" s="139"/>
      <c r="H366" s="83"/>
      <c r="I366" s="82"/>
      <c r="J366" s="155"/>
      <c r="K366" s="165"/>
      <c r="L366" s="182"/>
    </row>
    <row r="367" spans="1:12" s="73" customFormat="1" ht="15" customHeight="1">
      <c r="A367" s="150"/>
      <c r="B367" s="527"/>
      <c r="C367" s="116" t="s">
        <v>867</v>
      </c>
      <c r="D367" s="126"/>
      <c r="E367" s="133">
        <v>1</v>
      </c>
      <c r="F367" s="150" t="s">
        <v>56</v>
      </c>
      <c r="G367" s="139"/>
      <c r="H367" s="83"/>
      <c r="I367" s="82"/>
      <c r="J367" s="155"/>
      <c r="K367" s="165"/>
      <c r="L367" s="182"/>
    </row>
    <row r="368" spans="1:12" s="73" customFormat="1" ht="15" customHeight="1">
      <c r="A368" s="150"/>
      <c r="B368" s="527"/>
      <c r="C368" s="116" t="s">
        <v>866</v>
      </c>
      <c r="D368" s="126"/>
      <c r="E368" s="133">
        <v>1</v>
      </c>
      <c r="F368" s="150" t="s">
        <v>56</v>
      </c>
      <c r="G368" s="139"/>
      <c r="H368" s="83"/>
      <c r="I368" s="82"/>
      <c r="J368" s="155"/>
      <c r="K368" s="165"/>
      <c r="L368" s="182"/>
    </row>
    <row r="369" spans="1:12" s="73" customFormat="1" ht="15" customHeight="1">
      <c r="A369" s="150"/>
      <c r="B369" s="527"/>
      <c r="C369" s="116" t="s">
        <v>865</v>
      </c>
      <c r="D369" s="126"/>
      <c r="E369" s="133">
        <v>1</v>
      </c>
      <c r="F369" s="150" t="s">
        <v>56</v>
      </c>
      <c r="G369" s="139"/>
      <c r="H369" s="83"/>
      <c r="I369" s="82"/>
      <c r="J369" s="155"/>
      <c r="K369" s="165"/>
      <c r="L369" s="182"/>
    </row>
    <row r="370" spans="1:12" s="73" customFormat="1" ht="15" customHeight="1">
      <c r="A370" s="150"/>
      <c r="B370" s="527"/>
      <c r="C370" s="116" t="s">
        <v>864</v>
      </c>
      <c r="D370" s="126"/>
      <c r="E370" s="133">
        <v>2</v>
      </c>
      <c r="F370" s="150" t="s">
        <v>56</v>
      </c>
      <c r="G370" s="139"/>
      <c r="H370" s="83"/>
      <c r="I370" s="82"/>
      <c r="J370" s="155"/>
      <c r="K370" s="165"/>
      <c r="L370" s="182"/>
    </row>
    <row r="371" spans="1:12" s="73" customFormat="1" ht="15" customHeight="1">
      <c r="A371" s="150"/>
      <c r="B371" s="527"/>
      <c r="C371" s="116" t="s">
        <v>863</v>
      </c>
      <c r="D371" s="126"/>
      <c r="E371" s="133">
        <v>2</v>
      </c>
      <c r="F371" s="150" t="s">
        <v>56</v>
      </c>
      <c r="G371" s="139"/>
      <c r="H371" s="83"/>
      <c r="I371" s="82"/>
      <c r="J371" s="155"/>
      <c r="K371" s="165"/>
      <c r="L371" s="182"/>
    </row>
    <row r="372" spans="1:12" s="73" customFormat="1" ht="15" customHeight="1">
      <c r="A372" s="150"/>
      <c r="B372" s="527"/>
      <c r="C372" s="116" t="s">
        <v>862</v>
      </c>
      <c r="D372" s="126"/>
      <c r="E372" s="133">
        <v>8</v>
      </c>
      <c r="F372" s="150" t="s">
        <v>56</v>
      </c>
      <c r="G372" s="139"/>
      <c r="H372" s="83"/>
      <c r="I372" s="82"/>
      <c r="J372" s="155"/>
      <c r="K372" s="165"/>
      <c r="L372" s="182"/>
    </row>
    <row r="373" spans="1:12" s="73" customFormat="1" ht="15" customHeight="1">
      <c r="A373" s="150"/>
      <c r="B373" s="527"/>
      <c r="C373" s="116" t="s">
        <v>861</v>
      </c>
      <c r="D373" s="126"/>
      <c r="E373" s="133">
        <v>1</v>
      </c>
      <c r="F373" s="150" t="s">
        <v>56</v>
      </c>
      <c r="G373" s="139"/>
      <c r="H373" s="83"/>
      <c r="I373" s="82"/>
      <c r="J373" s="155"/>
      <c r="K373" s="165"/>
      <c r="L373" s="182"/>
    </row>
    <row r="374" spans="1:12" s="73" customFormat="1" ht="15" customHeight="1">
      <c r="A374" s="150"/>
      <c r="B374" s="527"/>
      <c r="C374" s="116" t="s">
        <v>860</v>
      </c>
      <c r="D374" s="126"/>
      <c r="E374" s="133">
        <v>1</v>
      </c>
      <c r="F374" s="150" t="s">
        <v>56</v>
      </c>
      <c r="G374" s="139"/>
      <c r="H374" s="83"/>
      <c r="I374" s="82"/>
      <c r="J374" s="155"/>
      <c r="K374" s="165"/>
      <c r="L374" s="182"/>
    </row>
    <row r="375" spans="1:12" s="73" customFormat="1" ht="15" customHeight="1">
      <c r="A375" s="150"/>
      <c r="B375" s="527"/>
      <c r="C375" s="116" t="s">
        <v>859</v>
      </c>
      <c r="D375" s="126"/>
      <c r="E375" s="133">
        <v>1</v>
      </c>
      <c r="F375" s="150" t="s">
        <v>56</v>
      </c>
      <c r="G375" s="139"/>
      <c r="H375" s="83"/>
      <c r="I375" s="82"/>
      <c r="J375" s="155"/>
      <c r="K375" s="165"/>
      <c r="L375" s="182"/>
    </row>
    <row r="376" spans="1:12" s="73" customFormat="1" ht="15" customHeight="1">
      <c r="A376" s="150"/>
      <c r="B376" s="527"/>
      <c r="C376" s="116" t="s">
        <v>858</v>
      </c>
      <c r="D376" s="126"/>
      <c r="E376" s="133">
        <v>5</v>
      </c>
      <c r="F376" s="150" t="s">
        <v>56</v>
      </c>
      <c r="G376" s="139"/>
      <c r="H376" s="83"/>
      <c r="I376" s="82"/>
      <c r="J376" s="155"/>
      <c r="K376" s="165"/>
      <c r="L376" s="182"/>
    </row>
    <row r="377" spans="1:12" s="73" customFormat="1" ht="15" customHeight="1">
      <c r="A377" s="150"/>
      <c r="B377" s="527"/>
      <c r="C377" s="116" t="s">
        <v>857</v>
      </c>
      <c r="D377" s="126"/>
      <c r="E377" s="133">
        <v>1</v>
      </c>
      <c r="F377" s="150" t="s">
        <v>56</v>
      </c>
      <c r="G377" s="139"/>
      <c r="H377" s="83"/>
      <c r="I377" s="82"/>
      <c r="J377" s="155"/>
      <c r="K377" s="165"/>
      <c r="L377" s="182"/>
    </row>
    <row r="378" spans="1:12" s="73" customFormat="1" ht="15" customHeight="1">
      <c r="A378" s="150"/>
      <c r="B378" s="527"/>
      <c r="C378" s="116" t="s">
        <v>856</v>
      </c>
      <c r="D378" s="126"/>
      <c r="E378" s="133">
        <v>3</v>
      </c>
      <c r="F378" s="150" t="s">
        <v>56</v>
      </c>
      <c r="G378" s="139"/>
      <c r="H378" s="83"/>
      <c r="I378" s="82"/>
      <c r="J378" s="155"/>
      <c r="K378" s="165"/>
      <c r="L378" s="182"/>
    </row>
    <row r="379" spans="1:12" s="73" customFormat="1" ht="15" customHeight="1">
      <c r="A379" s="150"/>
      <c r="B379" s="527"/>
      <c r="C379" s="116" t="s">
        <v>855</v>
      </c>
      <c r="D379" s="126"/>
      <c r="E379" s="133">
        <v>3</v>
      </c>
      <c r="F379" s="150" t="s">
        <v>56</v>
      </c>
      <c r="G379" s="139"/>
      <c r="H379" s="83"/>
      <c r="I379" s="82"/>
      <c r="J379" s="155"/>
      <c r="K379" s="165"/>
      <c r="L379" s="182"/>
    </row>
    <row r="380" spans="1:12" s="73" customFormat="1" ht="15" customHeight="1">
      <c r="A380" s="150"/>
      <c r="B380" s="527"/>
      <c r="C380" s="116" t="s">
        <v>854</v>
      </c>
      <c r="D380" s="126"/>
      <c r="E380" s="133">
        <v>5</v>
      </c>
      <c r="F380" s="150" t="s">
        <v>56</v>
      </c>
      <c r="G380" s="139"/>
      <c r="H380" s="83"/>
      <c r="I380" s="82"/>
      <c r="J380" s="155"/>
      <c r="K380" s="165"/>
      <c r="L380" s="182"/>
    </row>
    <row r="381" spans="1:12" s="73" customFormat="1" ht="15" customHeight="1">
      <c r="A381" s="150"/>
      <c r="B381" s="527"/>
      <c r="C381" s="116" t="s">
        <v>853</v>
      </c>
      <c r="D381" s="126"/>
      <c r="E381" s="133">
        <v>4</v>
      </c>
      <c r="F381" s="150" t="s">
        <v>56</v>
      </c>
      <c r="G381" s="139"/>
      <c r="H381" s="83"/>
      <c r="I381" s="82"/>
      <c r="J381" s="155"/>
      <c r="K381" s="165"/>
      <c r="L381" s="182"/>
    </row>
    <row r="382" spans="1:12" s="73" customFormat="1" ht="15" customHeight="1">
      <c r="A382" s="150"/>
      <c r="B382" s="527"/>
      <c r="C382" s="116" t="s">
        <v>852</v>
      </c>
      <c r="D382" s="126"/>
      <c r="E382" s="133">
        <v>2</v>
      </c>
      <c r="F382" s="150" t="s">
        <v>56</v>
      </c>
      <c r="G382" s="139"/>
      <c r="H382" s="83"/>
      <c r="I382" s="82"/>
      <c r="J382" s="155"/>
      <c r="K382" s="165"/>
      <c r="L382" s="182"/>
    </row>
    <row r="383" spans="1:12" s="73" customFormat="1" ht="15" customHeight="1">
      <c r="A383" s="150"/>
      <c r="B383" s="527"/>
      <c r="C383" s="116" t="s">
        <v>851</v>
      </c>
      <c r="D383" s="126"/>
      <c r="E383" s="133">
        <v>3</v>
      </c>
      <c r="F383" s="150" t="s">
        <v>56</v>
      </c>
      <c r="G383" s="139"/>
      <c r="H383" s="83"/>
      <c r="I383" s="82"/>
      <c r="J383" s="155"/>
      <c r="K383" s="165"/>
      <c r="L383" s="182"/>
    </row>
    <row r="384" spans="1:12" s="73" customFormat="1" ht="15" customHeight="1">
      <c r="A384" s="150"/>
      <c r="B384" s="527"/>
      <c r="C384" s="116" t="s">
        <v>850</v>
      </c>
      <c r="D384" s="126"/>
      <c r="E384" s="133">
        <v>2</v>
      </c>
      <c r="F384" s="150" t="s">
        <v>56</v>
      </c>
      <c r="G384" s="139"/>
      <c r="H384" s="83"/>
      <c r="I384" s="82"/>
      <c r="J384" s="155"/>
      <c r="K384" s="165"/>
      <c r="L384" s="182"/>
    </row>
    <row r="385" spans="1:12" s="73" customFormat="1" ht="15" customHeight="1">
      <c r="A385" s="150" t="s">
        <v>1075</v>
      </c>
      <c r="B385" s="527"/>
      <c r="C385" s="113" t="s">
        <v>567</v>
      </c>
      <c r="D385" s="126"/>
      <c r="E385" s="133">
        <v>1</v>
      </c>
      <c r="F385" s="150" t="s">
        <v>11</v>
      </c>
      <c r="G385" s="139"/>
      <c r="H385" s="83"/>
      <c r="I385" s="82"/>
      <c r="J385" s="155"/>
      <c r="K385" s="165"/>
      <c r="L385" s="182"/>
    </row>
    <row r="386" spans="1:12" s="73" customFormat="1" ht="15" customHeight="1">
      <c r="A386" s="150" t="s">
        <v>1076</v>
      </c>
      <c r="B386" s="527"/>
      <c r="C386" s="113" t="s">
        <v>566</v>
      </c>
      <c r="D386" s="126"/>
      <c r="E386" s="133">
        <v>1</v>
      </c>
      <c r="F386" s="150" t="s">
        <v>11</v>
      </c>
      <c r="G386" s="139"/>
      <c r="H386" s="83"/>
      <c r="I386" s="82"/>
      <c r="J386" s="155"/>
      <c r="K386" s="165"/>
      <c r="L386" s="182"/>
    </row>
    <row r="387" spans="1:12" s="73" customFormat="1" ht="15" customHeight="1">
      <c r="A387" s="150" t="s">
        <v>1077</v>
      </c>
      <c r="B387" s="527"/>
      <c r="C387" s="113" t="s">
        <v>576</v>
      </c>
      <c r="D387" s="126"/>
      <c r="E387" s="133">
        <v>1</v>
      </c>
      <c r="F387" s="150" t="s">
        <v>11</v>
      </c>
      <c r="G387" s="139"/>
      <c r="H387" s="83"/>
      <c r="I387" s="82"/>
      <c r="J387" s="155"/>
      <c r="K387" s="165"/>
      <c r="L387" s="182"/>
    </row>
    <row r="388" spans="1:12">
      <c r="A388" s="149">
        <v>7.2</v>
      </c>
      <c r="B388" s="527"/>
      <c r="C388" s="114" t="s">
        <v>575</v>
      </c>
      <c r="D388" s="525"/>
      <c r="E388" s="135"/>
      <c r="F388" s="152"/>
      <c r="G388" s="145"/>
      <c r="H388" s="118"/>
      <c r="I388" s="118"/>
      <c r="J388" s="161"/>
      <c r="K388" s="173"/>
      <c r="L388" s="152"/>
    </row>
    <row r="389" spans="1:12" s="73" customFormat="1" ht="15" customHeight="1">
      <c r="A389" s="150" t="s">
        <v>1440</v>
      </c>
      <c r="B389" s="527"/>
      <c r="C389" s="113" t="s">
        <v>574</v>
      </c>
      <c r="D389" s="126"/>
      <c r="E389" s="133"/>
      <c r="F389" s="150"/>
      <c r="G389" s="139"/>
      <c r="H389" s="83"/>
      <c r="I389" s="82"/>
      <c r="J389" s="155"/>
      <c r="K389" s="165"/>
      <c r="L389" s="182"/>
    </row>
    <row r="390" spans="1:12" s="73" customFormat="1" ht="15" customHeight="1">
      <c r="A390" s="150"/>
      <c r="B390" s="527"/>
      <c r="C390" s="116" t="s">
        <v>573</v>
      </c>
      <c r="D390" s="126"/>
      <c r="E390" s="133">
        <v>1</v>
      </c>
      <c r="F390" s="150" t="s">
        <v>56</v>
      </c>
      <c r="G390" s="139"/>
      <c r="H390" s="83"/>
      <c r="I390" s="82"/>
      <c r="J390" s="155"/>
      <c r="K390" s="165"/>
      <c r="L390" s="182"/>
    </row>
    <row r="391" spans="1:12" s="73" customFormat="1" ht="15" customHeight="1">
      <c r="A391" s="150"/>
      <c r="B391" s="527"/>
      <c r="C391" s="116" t="s">
        <v>572</v>
      </c>
      <c r="D391" s="126"/>
      <c r="E391" s="133">
        <v>1</v>
      </c>
      <c r="F391" s="150" t="s">
        <v>56</v>
      </c>
      <c r="G391" s="139"/>
      <c r="H391" s="83"/>
      <c r="I391" s="82"/>
      <c r="J391" s="155"/>
      <c r="K391" s="165"/>
      <c r="L391" s="182"/>
    </row>
    <row r="392" spans="1:12" s="73" customFormat="1" ht="15" customHeight="1">
      <c r="A392" s="150" t="s">
        <v>1078</v>
      </c>
      <c r="B392" s="527"/>
      <c r="C392" s="113" t="s">
        <v>567</v>
      </c>
      <c r="D392" s="126"/>
      <c r="E392" s="133">
        <v>1</v>
      </c>
      <c r="F392" s="150" t="s">
        <v>11</v>
      </c>
      <c r="G392" s="139"/>
      <c r="H392" s="83"/>
      <c r="I392" s="82"/>
      <c r="J392" s="155"/>
      <c r="K392" s="165"/>
      <c r="L392" s="182"/>
    </row>
    <row r="393" spans="1:12" s="73" customFormat="1" ht="15" customHeight="1">
      <c r="A393" s="150" t="s">
        <v>1079</v>
      </c>
      <c r="B393" s="527"/>
      <c r="C393" s="113" t="s">
        <v>566</v>
      </c>
      <c r="D393" s="126"/>
      <c r="E393" s="133">
        <v>1</v>
      </c>
      <c r="F393" s="150" t="s">
        <v>11</v>
      </c>
      <c r="G393" s="139"/>
      <c r="H393" s="83"/>
      <c r="I393" s="82"/>
      <c r="J393" s="155"/>
      <c r="K393" s="165"/>
      <c r="L393" s="182"/>
    </row>
    <row r="394" spans="1:12">
      <c r="A394" s="149">
        <v>7.3</v>
      </c>
      <c r="B394" s="527"/>
      <c r="C394" s="114" t="s">
        <v>571</v>
      </c>
      <c r="D394" s="525"/>
      <c r="E394" s="135"/>
      <c r="F394" s="152"/>
      <c r="G394" s="145"/>
      <c r="H394" s="118"/>
      <c r="I394" s="118"/>
      <c r="J394" s="161"/>
      <c r="K394" s="173"/>
      <c r="L394" s="152"/>
    </row>
    <row r="395" spans="1:12" s="73" customFormat="1" ht="15" customHeight="1">
      <c r="A395" s="150" t="s">
        <v>1441</v>
      </c>
      <c r="B395" s="527"/>
      <c r="C395" s="113" t="s">
        <v>570</v>
      </c>
      <c r="D395" s="126"/>
      <c r="E395" s="133"/>
      <c r="F395" s="150"/>
      <c r="G395" s="139"/>
      <c r="H395" s="83"/>
      <c r="I395" s="82"/>
      <c r="J395" s="155"/>
      <c r="K395" s="165"/>
      <c r="L395" s="182"/>
    </row>
    <row r="396" spans="1:12" s="73" customFormat="1" ht="15" customHeight="1">
      <c r="A396" s="150"/>
      <c r="B396" s="527"/>
      <c r="C396" s="117" t="s">
        <v>849</v>
      </c>
      <c r="D396" s="126"/>
      <c r="E396" s="133">
        <v>1</v>
      </c>
      <c r="F396" s="150" t="s">
        <v>56</v>
      </c>
      <c r="G396" s="139"/>
      <c r="H396" s="83"/>
      <c r="I396" s="82"/>
      <c r="J396" s="155"/>
      <c r="K396" s="165"/>
      <c r="L396" s="182"/>
    </row>
    <row r="397" spans="1:12" s="73" customFormat="1" ht="15" customHeight="1">
      <c r="A397" s="150"/>
      <c r="B397" s="527"/>
      <c r="C397" s="117" t="s">
        <v>848</v>
      </c>
      <c r="D397" s="126"/>
      <c r="E397" s="133">
        <v>1</v>
      </c>
      <c r="F397" s="150" t="s">
        <v>56</v>
      </c>
      <c r="G397" s="139"/>
      <c r="H397" s="83"/>
      <c r="I397" s="82"/>
      <c r="J397" s="155"/>
      <c r="K397" s="165"/>
      <c r="L397" s="182"/>
    </row>
    <row r="398" spans="1:12" s="73" customFormat="1" ht="15" customHeight="1">
      <c r="A398" s="150"/>
      <c r="B398" s="527"/>
      <c r="C398" s="117" t="s">
        <v>847</v>
      </c>
      <c r="D398" s="126"/>
      <c r="E398" s="133">
        <v>1</v>
      </c>
      <c r="F398" s="150" t="s">
        <v>56</v>
      </c>
      <c r="G398" s="139"/>
      <c r="H398" s="83"/>
      <c r="I398" s="82"/>
      <c r="J398" s="155"/>
      <c r="K398" s="165"/>
      <c r="L398" s="182"/>
    </row>
    <row r="399" spans="1:12" s="73" customFormat="1" ht="15" customHeight="1">
      <c r="A399" s="150"/>
      <c r="B399" s="527"/>
      <c r="C399" s="117" t="s">
        <v>846</v>
      </c>
      <c r="D399" s="126"/>
      <c r="E399" s="133">
        <v>1</v>
      </c>
      <c r="F399" s="150" t="s">
        <v>56</v>
      </c>
      <c r="G399" s="139"/>
      <c r="H399" s="83"/>
      <c r="I399" s="82"/>
      <c r="J399" s="155"/>
      <c r="K399" s="165"/>
      <c r="L399" s="182"/>
    </row>
    <row r="400" spans="1:12" s="73" customFormat="1" ht="15" customHeight="1">
      <c r="A400" s="150"/>
      <c r="B400" s="527"/>
      <c r="C400" s="117" t="s">
        <v>845</v>
      </c>
      <c r="D400" s="126"/>
      <c r="E400" s="133">
        <v>1</v>
      </c>
      <c r="F400" s="150" t="s">
        <v>56</v>
      </c>
      <c r="G400" s="139"/>
      <c r="H400" s="83"/>
      <c r="I400" s="82"/>
      <c r="J400" s="155"/>
      <c r="K400" s="165"/>
      <c r="L400" s="182"/>
    </row>
    <row r="401" spans="1:12" s="73" customFormat="1" ht="15" customHeight="1">
      <c r="A401" s="150"/>
      <c r="B401" s="527"/>
      <c r="C401" s="117" t="s">
        <v>844</v>
      </c>
      <c r="D401" s="126"/>
      <c r="E401" s="133">
        <v>1</v>
      </c>
      <c r="F401" s="150" t="s">
        <v>56</v>
      </c>
      <c r="G401" s="139"/>
      <c r="H401" s="83"/>
      <c r="I401" s="82"/>
      <c r="J401" s="155"/>
      <c r="K401" s="165"/>
      <c r="L401" s="182"/>
    </row>
    <row r="402" spans="1:12" s="73" customFormat="1" ht="15" customHeight="1">
      <c r="A402" s="150"/>
      <c r="B402" s="527"/>
      <c r="C402" s="117" t="s">
        <v>843</v>
      </c>
      <c r="D402" s="126"/>
      <c r="E402" s="133">
        <v>1</v>
      </c>
      <c r="F402" s="150" t="s">
        <v>56</v>
      </c>
      <c r="G402" s="139"/>
      <c r="H402" s="83"/>
      <c r="I402" s="82"/>
      <c r="J402" s="155"/>
      <c r="K402" s="165"/>
      <c r="L402" s="182"/>
    </row>
    <row r="403" spans="1:12" s="73" customFormat="1" ht="15" customHeight="1">
      <c r="A403" s="150"/>
      <c r="B403" s="527"/>
      <c r="C403" s="117" t="s">
        <v>842</v>
      </c>
      <c r="D403" s="126"/>
      <c r="E403" s="133">
        <v>1</v>
      </c>
      <c r="F403" s="150" t="s">
        <v>56</v>
      </c>
      <c r="G403" s="139"/>
      <c r="H403" s="83"/>
      <c r="I403" s="82"/>
      <c r="J403" s="155"/>
      <c r="K403" s="165"/>
      <c r="L403" s="182"/>
    </row>
    <row r="404" spans="1:12" s="73" customFormat="1" ht="15" customHeight="1">
      <c r="A404" s="150"/>
      <c r="B404" s="527"/>
      <c r="C404" s="117" t="s">
        <v>841</v>
      </c>
      <c r="D404" s="126"/>
      <c r="E404" s="133">
        <v>1</v>
      </c>
      <c r="F404" s="150" t="s">
        <v>56</v>
      </c>
      <c r="G404" s="139"/>
      <c r="H404" s="83"/>
      <c r="I404" s="82"/>
      <c r="J404" s="155"/>
      <c r="K404" s="165"/>
      <c r="L404" s="182"/>
    </row>
    <row r="405" spans="1:12" s="73" customFormat="1" ht="15" customHeight="1">
      <c r="A405" s="150"/>
      <c r="B405" s="527"/>
      <c r="C405" s="117" t="s">
        <v>840</v>
      </c>
      <c r="D405" s="126"/>
      <c r="E405" s="133">
        <v>1</v>
      </c>
      <c r="F405" s="150" t="s">
        <v>56</v>
      </c>
      <c r="G405" s="139"/>
      <c r="H405" s="83"/>
      <c r="I405" s="82"/>
      <c r="J405" s="155"/>
      <c r="K405" s="165"/>
      <c r="L405" s="182"/>
    </row>
    <row r="406" spans="1:12" s="73" customFormat="1" ht="15" customHeight="1">
      <c r="A406" s="150"/>
      <c r="B406" s="527"/>
      <c r="C406" s="117" t="s">
        <v>839</v>
      </c>
      <c r="D406" s="126"/>
      <c r="E406" s="133">
        <v>1</v>
      </c>
      <c r="F406" s="150" t="s">
        <v>56</v>
      </c>
      <c r="G406" s="139"/>
      <c r="H406" s="83"/>
      <c r="I406" s="82"/>
      <c r="J406" s="155"/>
      <c r="K406" s="165"/>
      <c r="L406" s="182"/>
    </row>
    <row r="407" spans="1:12" s="73" customFormat="1" ht="15" customHeight="1">
      <c r="A407" s="150"/>
      <c r="B407" s="527"/>
      <c r="C407" s="117" t="s">
        <v>838</v>
      </c>
      <c r="D407" s="126"/>
      <c r="E407" s="133">
        <v>1</v>
      </c>
      <c r="F407" s="150" t="s">
        <v>56</v>
      </c>
      <c r="G407" s="139"/>
      <c r="H407" s="83"/>
      <c r="I407" s="82"/>
      <c r="J407" s="155"/>
      <c r="K407" s="165"/>
      <c r="L407" s="182"/>
    </row>
    <row r="408" spans="1:12" s="73" customFormat="1" ht="15" customHeight="1">
      <c r="A408" s="150" t="s">
        <v>1444</v>
      </c>
      <c r="B408" s="527"/>
      <c r="C408" s="113" t="s">
        <v>569</v>
      </c>
      <c r="D408" s="126"/>
      <c r="E408" s="133"/>
      <c r="F408" s="150"/>
      <c r="G408" s="139"/>
      <c r="H408" s="83"/>
      <c r="I408" s="82"/>
      <c r="J408" s="155"/>
      <c r="K408" s="165"/>
      <c r="L408" s="182"/>
    </row>
    <row r="409" spans="1:12" s="73" customFormat="1" ht="15" customHeight="1">
      <c r="A409" s="150"/>
      <c r="B409" s="527"/>
      <c r="C409" s="117" t="s">
        <v>837</v>
      </c>
      <c r="D409" s="126"/>
      <c r="E409" s="133">
        <v>1</v>
      </c>
      <c r="F409" s="150" t="s">
        <v>56</v>
      </c>
      <c r="G409" s="139"/>
      <c r="H409" s="83"/>
      <c r="I409" s="82"/>
      <c r="J409" s="155"/>
      <c r="K409" s="165"/>
      <c r="L409" s="182"/>
    </row>
    <row r="410" spans="1:12" s="73" customFormat="1" ht="15" customHeight="1">
      <c r="A410" s="150"/>
      <c r="B410" s="527"/>
      <c r="C410" s="117" t="s">
        <v>836</v>
      </c>
      <c r="D410" s="126"/>
      <c r="E410" s="133">
        <v>1</v>
      </c>
      <c r="F410" s="150" t="s">
        <v>56</v>
      </c>
      <c r="G410" s="139"/>
      <c r="H410" s="83"/>
      <c r="I410" s="82"/>
      <c r="J410" s="155"/>
      <c r="K410" s="165"/>
      <c r="L410" s="182"/>
    </row>
    <row r="411" spans="1:12" s="73" customFormat="1" ht="15" customHeight="1">
      <c r="A411" s="150"/>
      <c r="B411" s="527"/>
      <c r="C411" s="117" t="s">
        <v>835</v>
      </c>
      <c r="D411" s="126"/>
      <c r="E411" s="133">
        <v>1</v>
      </c>
      <c r="F411" s="150" t="s">
        <v>56</v>
      </c>
      <c r="G411" s="139"/>
      <c r="H411" s="83"/>
      <c r="I411" s="82"/>
      <c r="J411" s="155"/>
      <c r="K411" s="165"/>
      <c r="L411" s="182"/>
    </row>
    <row r="412" spans="1:12" s="73" customFormat="1" ht="15" customHeight="1">
      <c r="A412" s="150"/>
      <c r="B412" s="527"/>
      <c r="C412" s="117" t="s">
        <v>834</v>
      </c>
      <c r="D412" s="126"/>
      <c r="E412" s="133">
        <v>1</v>
      </c>
      <c r="F412" s="150" t="s">
        <v>56</v>
      </c>
      <c r="G412" s="139"/>
      <c r="H412" s="83"/>
      <c r="I412" s="82"/>
      <c r="J412" s="155"/>
      <c r="K412" s="165"/>
      <c r="L412" s="182"/>
    </row>
    <row r="413" spans="1:12" s="73" customFormat="1" ht="15" customHeight="1">
      <c r="A413" s="150" t="s">
        <v>1445</v>
      </c>
      <c r="B413" s="527"/>
      <c r="C413" s="113" t="s">
        <v>568</v>
      </c>
      <c r="D413" s="126"/>
      <c r="E413" s="133"/>
      <c r="F413" s="150"/>
      <c r="G413" s="139"/>
      <c r="H413" s="83"/>
      <c r="I413" s="82"/>
      <c r="J413" s="155"/>
      <c r="K413" s="165"/>
      <c r="L413" s="182"/>
    </row>
    <row r="414" spans="1:12" s="73" customFormat="1" ht="15" customHeight="1">
      <c r="A414" s="150"/>
      <c r="B414" s="527"/>
      <c r="C414" s="117" t="s">
        <v>833</v>
      </c>
      <c r="D414" s="126"/>
      <c r="E414" s="133">
        <v>1</v>
      </c>
      <c r="F414" s="150" t="s">
        <v>56</v>
      </c>
      <c r="G414" s="139"/>
      <c r="H414" s="83"/>
      <c r="I414" s="82"/>
      <c r="J414" s="155"/>
      <c r="K414" s="165"/>
      <c r="L414" s="182"/>
    </row>
    <row r="415" spans="1:12" s="73" customFormat="1" ht="15" customHeight="1">
      <c r="A415" s="150" t="s">
        <v>1080</v>
      </c>
      <c r="B415" s="527"/>
      <c r="C415" s="113" t="s">
        <v>567</v>
      </c>
      <c r="D415" s="126"/>
      <c r="E415" s="133">
        <v>1</v>
      </c>
      <c r="F415" s="150" t="s">
        <v>11</v>
      </c>
      <c r="G415" s="139"/>
      <c r="H415" s="83"/>
      <c r="I415" s="82"/>
      <c r="J415" s="155"/>
      <c r="K415" s="165"/>
      <c r="L415" s="182"/>
    </row>
    <row r="416" spans="1:12" s="73" customFormat="1" ht="15" customHeight="1">
      <c r="A416" s="150" t="s">
        <v>1081</v>
      </c>
      <c r="B416" s="527"/>
      <c r="C416" s="113" t="s">
        <v>566</v>
      </c>
      <c r="D416" s="126"/>
      <c r="E416" s="133">
        <v>1</v>
      </c>
      <c r="F416" s="150" t="s">
        <v>11</v>
      </c>
      <c r="G416" s="139"/>
      <c r="H416" s="83"/>
      <c r="I416" s="82"/>
      <c r="J416" s="155"/>
      <c r="K416" s="165"/>
      <c r="L416" s="182"/>
    </row>
    <row r="417" spans="1:12" s="73" customFormat="1" ht="15" customHeight="1">
      <c r="A417" s="149">
        <v>7.4</v>
      </c>
      <c r="B417" s="527"/>
      <c r="C417" s="114" t="s">
        <v>565</v>
      </c>
      <c r="D417" s="126"/>
      <c r="E417" s="133"/>
      <c r="F417" s="150"/>
      <c r="G417" s="139"/>
      <c r="H417" s="83"/>
      <c r="I417" s="82"/>
      <c r="J417" s="155"/>
      <c r="K417" s="165"/>
      <c r="L417" s="182"/>
    </row>
    <row r="418" spans="1:12" s="73" customFormat="1" ht="15" customHeight="1">
      <c r="A418" s="150" t="s">
        <v>1082</v>
      </c>
      <c r="B418" s="527"/>
      <c r="C418" s="113" t="s">
        <v>564</v>
      </c>
      <c r="D418" s="126"/>
      <c r="E418" s="133"/>
      <c r="F418" s="150"/>
      <c r="G418" s="139"/>
      <c r="H418" s="83"/>
      <c r="I418" s="82"/>
      <c r="J418" s="155"/>
      <c r="K418" s="165"/>
      <c r="L418" s="182"/>
    </row>
    <row r="419" spans="1:12" s="73" customFormat="1" ht="15" customHeight="1">
      <c r="A419" s="150"/>
      <c r="B419" s="527"/>
      <c r="C419" s="116" t="s">
        <v>563</v>
      </c>
      <c r="D419" s="126"/>
      <c r="E419" s="133">
        <v>67</v>
      </c>
      <c r="F419" s="150" t="s">
        <v>56</v>
      </c>
      <c r="G419" s="139"/>
      <c r="H419" s="83"/>
      <c r="I419" s="82"/>
      <c r="J419" s="155"/>
      <c r="K419" s="165"/>
      <c r="L419" s="182"/>
    </row>
    <row r="420" spans="1:12" s="73" customFormat="1" ht="15" customHeight="1">
      <c r="A420" s="150" t="s">
        <v>1083</v>
      </c>
      <c r="B420" s="527"/>
      <c r="C420" s="113" t="s">
        <v>562</v>
      </c>
      <c r="D420" s="126"/>
      <c r="E420" s="133">
        <v>1</v>
      </c>
      <c r="F420" s="150" t="s">
        <v>11</v>
      </c>
      <c r="G420" s="139"/>
      <c r="H420" s="83"/>
      <c r="I420" s="82"/>
      <c r="J420" s="155"/>
      <c r="K420" s="165"/>
      <c r="L420" s="182"/>
    </row>
    <row r="421" spans="1:12" s="73" customFormat="1" ht="15" customHeight="1">
      <c r="A421" s="149">
        <v>7.5</v>
      </c>
      <c r="B421" s="527"/>
      <c r="C421" s="114" t="s">
        <v>561</v>
      </c>
      <c r="D421" s="126"/>
      <c r="E421" s="133"/>
      <c r="F421" s="150"/>
      <c r="G421" s="139"/>
      <c r="H421" s="83"/>
      <c r="I421" s="82"/>
      <c r="J421" s="155"/>
      <c r="K421" s="165"/>
      <c r="L421" s="182"/>
    </row>
    <row r="422" spans="1:12" s="73" customFormat="1" ht="15" customHeight="1">
      <c r="A422" s="150" t="s">
        <v>1084</v>
      </c>
      <c r="B422" s="527"/>
      <c r="C422" s="113" t="s">
        <v>560</v>
      </c>
      <c r="D422" s="126"/>
      <c r="E422" s="133"/>
      <c r="F422" s="150"/>
      <c r="G422" s="139"/>
      <c r="H422" s="83"/>
      <c r="I422" s="82"/>
      <c r="J422" s="155"/>
      <c r="K422" s="165"/>
      <c r="L422" s="182"/>
    </row>
    <row r="423" spans="1:12" s="73" customFormat="1" ht="15" customHeight="1">
      <c r="A423" s="150"/>
      <c r="B423" s="527"/>
      <c r="C423" s="117" t="s">
        <v>553</v>
      </c>
      <c r="D423" s="126"/>
      <c r="E423" s="133">
        <v>51</v>
      </c>
      <c r="F423" s="150" t="s">
        <v>68</v>
      </c>
      <c r="G423" s="139"/>
      <c r="H423" s="83"/>
      <c r="I423" s="82"/>
      <c r="J423" s="155"/>
      <c r="K423" s="165"/>
      <c r="L423" s="182"/>
    </row>
    <row r="424" spans="1:12" s="73" customFormat="1" ht="15" customHeight="1">
      <c r="A424" s="150"/>
      <c r="B424" s="527"/>
      <c r="C424" s="116" t="s">
        <v>552</v>
      </c>
      <c r="D424" s="126"/>
      <c r="E424" s="133">
        <v>362</v>
      </c>
      <c r="F424" s="150" t="s">
        <v>68</v>
      </c>
      <c r="G424" s="139"/>
      <c r="H424" s="83"/>
      <c r="I424" s="82"/>
      <c r="J424" s="155"/>
      <c r="K424" s="165"/>
      <c r="L424" s="182"/>
    </row>
    <row r="425" spans="1:12" s="73" customFormat="1" ht="15" customHeight="1">
      <c r="A425" s="150"/>
      <c r="B425" s="527"/>
      <c r="C425" s="116" t="s">
        <v>551</v>
      </c>
      <c r="D425" s="126"/>
      <c r="E425" s="133">
        <v>124</v>
      </c>
      <c r="F425" s="150" t="s">
        <v>68</v>
      </c>
      <c r="G425" s="139"/>
      <c r="H425" s="83"/>
      <c r="I425" s="82"/>
      <c r="J425" s="155"/>
      <c r="K425" s="165"/>
      <c r="L425" s="182"/>
    </row>
    <row r="426" spans="1:12" s="73" customFormat="1" ht="15" customHeight="1">
      <c r="A426" s="150"/>
      <c r="B426" s="527"/>
      <c r="C426" s="116" t="s">
        <v>550</v>
      </c>
      <c r="D426" s="126"/>
      <c r="E426" s="133">
        <v>303</v>
      </c>
      <c r="F426" s="150" t="s">
        <v>68</v>
      </c>
      <c r="G426" s="139"/>
      <c r="H426" s="83"/>
      <c r="I426" s="82"/>
      <c r="J426" s="155"/>
      <c r="K426" s="165"/>
      <c r="L426" s="182"/>
    </row>
    <row r="427" spans="1:12" s="73" customFormat="1" ht="15" customHeight="1">
      <c r="A427" s="150"/>
      <c r="B427" s="527"/>
      <c r="C427" s="116" t="s">
        <v>549</v>
      </c>
      <c r="D427" s="126"/>
      <c r="E427" s="133">
        <v>129</v>
      </c>
      <c r="F427" s="150" t="s">
        <v>68</v>
      </c>
      <c r="G427" s="139"/>
      <c r="H427" s="83"/>
      <c r="I427" s="82"/>
      <c r="J427" s="155"/>
      <c r="K427" s="165"/>
      <c r="L427" s="182"/>
    </row>
    <row r="428" spans="1:12" s="73" customFormat="1" ht="15" customHeight="1">
      <c r="A428" s="150"/>
      <c r="B428" s="527"/>
      <c r="C428" s="116" t="s">
        <v>548</v>
      </c>
      <c r="D428" s="126"/>
      <c r="E428" s="133">
        <v>52</v>
      </c>
      <c r="F428" s="150" t="s">
        <v>68</v>
      </c>
      <c r="G428" s="139"/>
      <c r="H428" s="83"/>
      <c r="I428" s="82"/>
      <c r="J428" s="155"/>
      <c r="K428" s="165"/>
      <c r="L428" s="182"/>
    </row>
    <row r="429" spans="1:12" s="73" customFormat="1" ht="15" customHeight="1">
      <c r="A429" s="150"/>
      <c r="B429" s="527"/>
      <c r="C429" s="116" t="s">
        <v>547</v>
      </c>
      <c r="D429" s="126"/>
      <c r="E429" s="133">
        <v>116</v>
      </c>
      <c r="F429" s="150" t="s">
        <v>68</v>
      </c>
      <c r="G429" s="139"/>
      <c r="H429" s="83"/>
      <c r="I429" s="82"/>
      <c r="J429" s="155"/>
      <c r="K429" s="165"/>
      <c r="L429" s="182"/>
    </row>
    <row r="430" spans="1:12" s="73" customFormat="1" ht="15" customHeight="1">
      <c r="A430" s="150"/>
      <c r="B430" s="527"/>
      <c r="C430" s="116" t="s">
        <v>546</v>
      </c>
      <c r="D430" s="126"/>
      <c r="E430" s="133">
        <v>26</v>
      </c>
      <c r="F430" s="150" t="s">
        <v>68</v>
      </c>
      <c r="G430" s="139"/>
      <c r="H430" s="83"/>
      <c r="I430" s="82"/>
      <c r="J430" s="155"/>
      <c r="K430" s="165"/>
      <c r="L430" s="182"/>
    </row>
    <row r="431" spans="1:12" s="73" customFormat="1" ht="15" customHeight="1">
      <c r="A431" s="150"/>
      <c r="B431" s="527"/>
      <c r="C431" s="116" t="s">
        <v>545</v>
      </c>
      <c r="D431" s="126"/>
      <c r="E431" s="133">
        <v>51</v>
      </c>
      <c r="F431" s="150" t="s">
        <v>68</v>
      </c>
      <c r="G431" s="139"/>
      <c r="H431" s="83"/>
      <c r="I431" s="82"/>
      <c r="J431" s="155"/>
      <c r="K431" s="165"/>
      <c r="L431" s="182"/>
    </row>
    <row r="432" spans="1:12" s="73" customFormat="1" ht="15" customHeight="1">
      <c r="A432" s="150"/>
      <c r="B432" s="527"/>
      <c r="C432" s="116" t="s">
        <v>466</v>
      </c>
      <c r="D432" s="126"/>
      <c r="E432" s="133">
        <v>1</v>
      </c>
      <c r="F432" s="150" t="s">
        <v>11</v>
      </c>
      <c r="G432" s="139"/>
      <c r="H432" s="83"/>
      <c r="I432" s="82"/>
      <c r="J432" s="155"/>
      <c r="K432" s="165"/>
      <c r="L432" s="182"/>
    </row>
    <row r="433" spans="1:12" s="73" customFormat="1" ht="15" customHeight="1">
      <c r="A433" s="150"/>
      <c r="B433" s="527"/>
      <c r="C433" s="116" t="s">
        <v>467</v>
      </c>
      <c r="D433" s="126"/>
      <c r="E433" s="133">
        <v>1</v>
      </c>
      <c r="F433" s="150" t="s">
        <v>11</v>
      </c>
      <c r="G433" s="139"/>
      <c r="H433" s="83"/>
      <c r="I433" s="82"/>
      <c r="J433" s="155"/>
      <c r="K433" s="165"/>
      <c r="L433" s="182"/>
    </row>
    <row r="434" spans="1:12" s="73" customFormat="1" ht="15" customHeight="1">
      <c r="A434" s="150"/>
      <c r="B434" s="527"/>
      <c r="C434" s="116" t="s">
        <v>556</v>
      </c>
      <c r="D434" s="126"/>
      <c r="E434" s="133">
        <v>1</v>
      </c>
      <c r="F434" s="150" t="s">
        <v>11</v>
      </c>
      <c r="G434" s="139"/>
      <c r="H434" s="83"/>
      <c r="I434" s="82"/>
      <c r="J434" s="155"/>
      <c r="K434" s="165"/>
      <c r="L434" s="182"/>
    </row>
    <row r="435" spans="1:12" s="73" customFormat="1" ht="15" customHeight="1">
      <c r="A435" s="150" t="s">
        <v>1085</v>
      </c>
      <c r="B435" s="527"/>
      <c r="C435" s="113" t="s">
        <v>474</v>
      </c>
      <c r="D435" s="126"/>
      <c r="E435" s="133"/>
      <c r="F435" s="150"/>
      <c r="G435" s="139"/>
      <c r="H435" s="83"/>
      <c r="I435" s="82"/>
      <c r="J435" s="155"/>
      <c r="K435" s="165"/>
      <c r="L435" s="182"/>
    </row>
    <row r="436" spans="1:12" s="73" customFormat="1" ht="15" customHeight="1">
      <c r="A436" s="150"/>
      <c r="B436" s="527"/>
      <c r="C436" s="116" t="s">
        <v>559</v>
      </c>
      <c r="D436" s="126"/>
      <c r="E436" s="133">
        <v>81</v>
      </c>
      <c r="F436" s="150" t="s">
        <v>68</v>
      </c>
      <c r="G436" s="139"/>
      <c r="H436" s="83"/>
      <c r="I436" s="82"/>
      <c r="J436" s="155"/>
      <c r="K436" s="165"/>
      <c r="L436" s="182"/>
    </row>
    <row r="437" spans="1:12" s="73" customFormat="1" ht="15" customHeight="1">
      <c r="A437" s="150"/>
      <c r="B437" s="527"/>
      <c r="C437" s="116" t="s">
        <v>558</v>
      </c>
      <c r="D437" s="126"/>
      <c r="E437" s="133">
        <v>113</v>
      </c>
      <c r="F437" s="150" t="s">
        <v>68</v>
      </c>
      <c r="G437" s="139"/>
      <c r="H437" s="83"/>
      <c r="I437" s="82"/>
      <c r="J437" s="155"/>
      <c r="K437" s="165"/>
      <c r="L437" s="182"/>
    </row>
    <row r="438" spans="1:12" s="73" customFormat="1" ht="15" customHeight="1">
      <c r="A438" s="150"/>
      <c r="B438" s="527"/>
      <c r="C438" s="116" t="s">
        <v>557</v>
      </c>
      <c r="D438" s="126"/>
      <c r="E438" s="133">
        <v>256</v>
      </c>
      <c r="F438" s="150" t="s">
        <v>68</v>
      </c>
      <c r="G438" s="139"/>
      <c r="H438" s="83"/>
      <c r="I438" s="82"/>
      <c r="J438" s="155"/>
      <c r="K438" s="165"/>
      <c r="L438" s="182"/>
    </row>
    <row r="439" spans="1:12" s="73" customFormat="1" ht="15" customHeight="1">
      <c r="A439" s="150"/>
      <c r="B439" s="527"/>
      <c r="C439" s="116" t="s">
        <v>466</v>
      </c>
      <c r="D439" s="126"/>
      <c r="E439" s="133">
        <v>1</v>
      </c>
      <c r="F439" s="150" t="s">
        <v>11</v>
      </c>
      <c r="G439" s="139"/>
      <c r="H439" s="83"/>
      <c r="I439" s="82"/>
      <c r="J439" s="155"/>
      <c r="K439" s="165"/>
      <c r="L439" s="182"/>
    </row>
    <row r="440" spans="1:12" s="73" customFormat="1" ht="15" customHeight="1">
      <c r="A440" s="150"/>
      <c r="B440" s="527"/>
      <c r="C440" s="116" t="s">
        <v>467</v>
      </c>
      <c r="D440" s="126"/>
      <c r="E440" s="133">
        <v>1</v>
      </c>
      <c r="F440" s="150" t="s">
        <v>11</v>
      </c>
      <c r="G440" s="139"/>
      <c r="H440" s="83"/>
      <c r="I440" s="82"/>
      <c r="J440" s="155"/>
      <c r="K440" s="165"/>
      <c r="L440" s="182"/>
    </row>
    <row r="441" spans="1:12" s="73" customFormat="1" ht="15" customHeight="1">
      <c r="A441" s="150"/>
      <c r="B441" s="527"/>
      <c r="C441" s="116" t="s">
        <v>556</v>
      </c>
      <c r="D441" s="126"/>
      <c r="E441" s="133">
        <v>1</v>
      </c>
      <c r="F441" s="150" t="s">
        <v>11</v>
      </c>
      <c r="G441" s="139"/>
      <c r="H441" s="83"/>
      <c r="I441" s="82"/>
      <c r="J441" s="155"/>
      <c r="K441" s="165"/>
      <c r="L441" s="182"/>
    </row>
    <row r="442" spans="1:12" s="73" customFormat="1" ht="15" customHeight="1">
      <c r="A442" s="149">
        <v>7.6</v>
      </c>
      <c r="B442" s="527"/>
      <c r="C442" s="114" t="s">
        <v>555</v>
      </c>
      <c r="D442" s="126"/>
      <c r="E442" s="133"/>
      <c r="F442" s="150"/>
      <c r="G442" s="139"/>
      <c r="H442" s="83"/>
      <c r="I442" s="82"/>
      <c r="J442" s="155"/>
      <c r="K442" s="165"/>
      <c r="L442" s="182"/>
    </row>
    <row r="443" spans="1:12" s="73" customFormat="1" ht="15" customHeight="1">
      <c r="A443" s="150" t="s">
        <v>1086</v>
      </c>
      <c r="B443" s="527"/>
      <c r="C443" s="113" t="s">
        <v>554</v>
      </c>
      <c r="D443" s="126"/>
      <c r="E443" s="133"/>
      <c r="F443" s="150"/>
      <c r="G443" s="139"/>
      <c r="H443" s="83"/>
      <c r="I443" s="82"/>
      <c r="J443" s="155"/>
      <c r="K443" s="165"/>
      <c r="L443" s="182"/>
    </row>
    <row r="444" spans="1:12" s="73" customFormat="1" ht="15" customHeight="1">
      <c r="A444" s="150" t="s">
        <v>1087</v>
      </c>
      <c r="B444" s="527"/>
      <c r="C444" s="518" t="s">
        <v>543</v>
      </c>
      <c r="D444" s="126"/>
      <c r="E444" s="133"/>
      <c r="F444" s="150"/>
      <c r="G444" s="139"/>
      <c r="H444" s="83"/>
      <c r="I444" s="82"/>
      <c r="J444" s="155"/>
      <c r="K444" s="165"/>
      <c r="L444" s="182"/>
    </row>
    <row r="445" spans="1:12" s="73" customFormat="1" ht="15" customHeight="1">
      <c r="A445" s="150"/>
      <c r="B445" s="527"/>
      <c r="C445" s="117" t="s">
        <v>553</v>
      </c>
      <c r="D445" s="126"/>
      <c r="E445" s="133">
        <v>51</v>
      </c>
      <c r="F445" s="150" t="s">
        <v>68</v>
      </c>
      <c r="G445" s="139"/>
      <c r="H445" s="83"/>
      <c r="I445" s="82"/>
      <c r="J445" s="155"/>
      <c r="K445" s="165"/>
      <c r="L445" s="182"/>
    </row>
    <row r="446" spans="1:12" s="73" customFormat="1" ht="15" customHeight="1">
      <c r="A446" s="150"/>
      <c r="B446" s="527"/>
      <c r="C446" s="116" t="s">
        <v>552</v>
      </c>
      <c r="D446" s="126"/>
      <c r="E446" s="133">
        <v>362</v>
      </c>
      <c r="F446" s="150" t="s">
        <v>68</v>
      </c>
      <c r="G446" s="139"/>
      <c r="H446" s="83"/>
      <c r="I446" s="82"/>
      <c r="J446" s="155"/>
      <c r="K446" s="165"/>
      <c r="L446" s="182"/>
    </row>
    <row r="447" spans="1:12" s="73" customFormat="1" ht="15" customHeight="1">
      <c r="A447" s="150"/>
      <c r="B447" s="527"/>
      <c r="C447" s="116" t="s">
        <v>551</v>
      </c>
      <c r="D447" s="126"/>
      <c r="E447" s="133">
        <v>124</v>
      </c>
      <c r="F447" s="150" t="s">
        <v>68</v>
      </c>
      <c r="G447" s="139"/>
      <c r="H447" s="83"/>
      <c r="I447" s="82"/>
      <c r="J447" s="155"/>
      <c r="K447" s="165"/>
      <c r="L447" s="182"/>
    </row>
    <row r="448" spans="1:12" s="73" customFormat="1" ht="15" customHeight="1">
      <c r="A448" s="150"/>
      <c r="B448" s="527"/>
      <c r="C448" s="116" t="s">
        <v>550</v>
      </c>
      <c r="D448" s="126"/>
      <c r="E448" s="133">
        <v>303</v>
      </c>
      <c r="F448" s="150" t="s">
        <v>68</v>
      </c>
      <c r="G448" s="139"/>
      <c r="H448" s="83"/>
      <c r="I448" s="82"/>
      <c r="J448" s="155"/>
      <c r="K448" s="165"/>
      <c r="L448" s="182"/>
    </row>
    <row r="449" spans="1:12" s="73" customFormat="1" ht="15" customHeight="1">
      <c r="A449" s="150"/>
      <c r="B449" s="527"/>
      <c r="C449" s="116" t="s">
        <v>549</v>
      </c>
      <c r="D449" s="126"/>
      <c r="E449" s="133">
        <v>129</v>
      </c>
      <c r="F449" s="150" t="s">
        <v>68</v>
      </c>
      <c r="G449" s="139"/>
      <c r="H449" s="83"/>
      <c r="I449" s="82"/>
      <c r="J449" s="155"/>
      <c r="K449" s="165"/>
      <c r="L449" s="182"/>
    </row>
    <row r="450" spans="1:12" s="73" customFormat="1" ht="15" customHeight="1">
      <c r="A450" s="150"/>
      <c r="B450" s="527"/>
      <c r="C450" s="116" t="s">
        <v>548</v>
      </c>
      <c r="D450" s="126"/>
      <c r="E450" s="133">
        <v>52</v>
      </c>
      <c r="F450" s="150" t="s">
        <v>68</v>
      </c>
      <c r="G450" s="139"/>
      <c r="H450" s="83"/>
      <c r="I450" s="82"/>
      <c r="J450" s="155"/>
      <c r="K450" s="165"/>
      <c r="L450" s="182"/>
    </row>
    <row r="451" spans="1:12" s="73" customFormat="1" ht="15" customHeight="1">
      <c r="A451" s="150"/>
      <c r="B451" s="527"/>
      <c r="C451" s="116" t="s">
        <v>547</v>
      </c>
      <c r="D451" s="126"/>
      <c r="E451" s="133">
        <v>116</v>
      </c>
      <c r="F451" s="150" t="s">
        <v>68</v>
      </c>
      <c r="G451" s="139"/>
      <c r="H451" s="83"/>
      <c r="I451" s="82"/>
      <c r="J451" s="155"/>
      <c r="K451" s="165"/>
      <c r="L451" s="182"/>
    </row>
    <row r="452" spans="1:12" s="73" customFormat="1" ht="15" customHeight="1">
      <c r="A452" s="150"/>
      <c r="B452" s="527"/>
      <c r="C452" s="116" t="s">
        <v>546</v>
      </c>
      <c r="D452" s="126"/>
      <c r="E452" s="133">
        <v>26</v>
      </c>
      <c r="F452" s="150" t="s">
        <v>68</v>
      </c>
      <c r="G452" s="139"/>
      <c r="H452" s="83"/>
      <c r="I452" s="82"/>
      <c r="J452" s="155"/>
      <c r="K452" s="165"/>
      <c r="L452" s="182"/>
    </row>
    <row r="453" spans="1:12" s="73" customFormat="1" ht="15" customHeight="1">
      <c r="A453" s="150"/>
      <c r="B453" s="527"/>
      <c r="C453" s="116" t="s">
        <v>545</v>
      </c>
      <c r="D453" s="126"/>
      <c r="E453" s="133">
        <v>51</v>
      </c>
      <c r="F453" s="150" t="s">
        <v>68</v>
      </c>
      <c r="G453" s="139"/>
      <c r="H453" s="83"/>
      <c r="I453" s="82"/>
      <c r="J453" s="155"/>
      <c r="K453" s="165"/>
      <c r="L453" s="182"/>
    </row>
    <row r="454" spans="1:12" s="73" customFormat="1" ht="15" customHeight="1">
      <c r="A454" s="150" t="s">
        <v>1087</v>
      </c>
      <c r="B454" s="527"/>
      <c r="C454" s="518" t="s">
        <v>544</v>
      </c>
      <c r="D454" s="126"/>
      <c r="E454" s="133"/>
      <c r="F454" s="150"/>
      <c r="G454" s="139"/>
      <c r="H454" s="83"/>
      <c r="I454" s="82"/>
      <c r="J454" s="155"/>
      <c r="K454" s="165"/>
      <c r="L454" s="182"/>
    </row>
    <row r="455" spans="1:12" s="73" customFormat="1" ht="15" customHeight="1">
      <c r="A455" s="150" t="s">
        <v>1089</v>
      </c>
      <c r="B455" s="527"/>
      <c r="C455" s="518" t="s">
        <v>543</v>
      </c>
      <c r="D455" s="126"/>
      <c r="E455" s="133"/>
      <c r="F455" s="150"/>
      <c r="G455" s="139"/>
      <c r="H455" s="83"/>
      <c r="I455" s="82"/>
      <c r="J455" s="155"/>
      <c r="K455" s="165"/>
      <c r="L455" s="182"/>
    </row>
    <row r="456" spans="1:12" s="73" customFormat="1" ht="15" customHeight="1">
      <c r="A456" s="150"/>
      <c r="B456" s="527"/>
      <c r="C456" s="116" t="s">
        <v>542</v>
      </c>
      <c r="D456" s="126"/>
      <c r="E456" s="133">
        <v>81</v>
      </c>
      <c r="F456" s="150" t="s">
        <v>68</v>
      </c>
      <c r="G456" s="139"/>
      <c r="H456" s="83"/>
      <c r="I456" s="82"/>
      <c r="J456" s="155"/>
      <c r="K456" s="165"/>
      <c r="L456" s="182"/>
    </row>
    <row r="457" spans="1:12" s="73" customFormat="1" ht="15" customHeight="1">
      <c r="A457" s="150"/>
      <c r="B457" s="527"/>
      <c r="C457" s="116" t="s">
        <v>541</v>
      </c>
      <c r="D457" s="126"/>
      <c r="E457" s="133">
        <v>113</v>
      </c>
      <c r="F457" s="150" t="s">
        <v>68</v>
      </c>
      <c r="G457" s="139"/>
      <c r="H457" s="83"/>
      <c r="I457" s="82"/>
      <c r="J457" s="155"/>
      <c r="K457" s="165"/>
      <c r="L457" s="182"/>
    </row>
    <row r="458" spans="1:12" s="73" customFormat="1" ht="15" customHeight="1">
      <c r="A458" s="150"/>
      <c r="B458" s="527"/>
      <c r="C458" s="116" t="s">
        <v>540</v>
      </c>
      <c r="D458" s="126"/>
      <c r="E458" s="133">
        <v>256</v>
      </c>
      <c r="F458" s="150" t="s">
        <v>68</v>
      </c>
      <c r="G458" s="139"/>
      <c r="H458" s="83"/>
      <c r="I458" s="82"/>
      <c r="J458" s="155"/>
      <c r="K458" s="165"/>
      <c r="L458" s="182"/>
    </row>
    <row r="459" spans="1:12" s="73" customFormat="1" ht="15" customHeight="1">
      <c r="A459" s="150" t="s">
        <v>1088</v>
      </c>
      <c r="B459" s="527"/>
      <c r="C459" s="518" t="s">
        <v>539</v>
      </c>
      <c r="D459" s="126"/>
      <c r="E459" s="133">
        <v>1</v>
      </c>
      <c r="F459" s="150" t="s">
        <v>11</v>
      </c>
      <c r="G459" s="139"/>
      <c r="H459" s="83"/>
      <c r="I459" s="82"/>
      <c r="J459" s="155"/>
      <c r="K459" s="165"/>
      <c r="L459" s="182"/>
    </row>
    <row r="460" spans="1:12" s="73" customFormat="1" ht="15" customHeight="1">
      <c r="A460" s="149">
        <v>7.7</v>
      </c>
      <c r="B460" s="527"/>
      <c r="C460" s="114" t="s">
        <v>538</v>
      </c>
      <c r="D460" s="126"/>
      <c r="E460" s="133"/>
      <c r="F460" s="150"/>
      <c r="G460" s="139"/>
      <c r="H460" s="83"/>
      <c r="I460" s="82"/>
      <c r="J460" s="155"/>
      <c r="K460" s="165"/>
      <c r="L460" s="182"/>
    </row>
    <row r="461" spans="1:12" s="73" customFormat="1" ht="15" customHeight="1">
      <c r="A461" s="150" t="s">
        <v>1090</v>
      </c>
      <c r="B461" s="527"/>
      <c r="C461" s="113" t="s">
        <v>537</v>
      </c>
      <c r="D461" s="126"/>
      <c r="E461" s="133"/>
      <c r="F461" s="150"/>
      <c r="G461" s="139"/>
      <c r="H461" s="83"/>
      <c r="I461" s="82"/>
      <c r="J461" s="155"/>
      <c r="K461" s="165"/>
      <c r="L461" s="182"/>
    </row>
    <row r="462" spans="1:12" s="73" customFormat="1" ht="15" customHeight="1">
      <c r="A462" s="150"/>
      <c r="B462" s="527"/>
      <c r="C462" s="116" t="s">
        <v>536</v>
      </c>
      <c r="D462" s="126"/>
      <c r="E462" s="133">
        <v>103</v>
      </c>
      <c r="F462" s="150" t="s">
        <v>531</v>
      </c>
      <c r="G462" s="139"/>
      <c r="H462" s="83"/>
      <c r="I462" s="82"/>
      <c r="J462" s="155"/>
      <c r="K462" s="165"/>
      <c r="L462" s="182"/>
    </row>
    <row r="463" spans="1:12" s="73" customFormat="1" ht="15" customHeight="1">
      <c r="A463" s="150"/>
      <c r="B463" s="527"/>
      <c r="C463" s="116" t="s">
        <v>535</v>
      </c>
      <c r="D463" s="126"/>
      <c r="E463" s="133">
        <v>57</v>
      </c>
      <c r="F463" s="150" t="s">
        <v>531</v>
      </c>
      <c r="G463" s="139"/>
      <c r="H463" s="83"/>
      <c r="I463" s="82"/>
      <c r="J463" s="155"/>
      <c r="K463" s="165"/>
      <c r="L463" s="182"/>
    </row>
    <row r="464" spans="1:12" s="73" customFormat="1" ht="15" customHeight="1">
      <c r="A464" s="150"/>
      <c r="B464" s="527"/>
      <c r="C464" s="116" t="s">
        <v>534</v>
      </c>
      <c r="D464" s="126"/>
      <c r="E464" s="133">
        <v>59</v>
      </c>
      <c r="F464" s="150" t="s">
        <v>531</v>
      </c>
      <c r="G464" s="139"/>
      <c r="H464" s="83"/>
      <c r="I464" s="82"/>
      <c r="J464" s="155"/>
      <c r="K464" s="165"/>
      <c r="L464" s="182"/>
    </row>
    <row r="465" spans="1:12" s="73" customFormat="1" ht="15" customHeight="1">
      <c r="A465" s="150"/>
      <c r="B465" s="527"/>
      <c r="C465" s="116" t="s">
        <v>533</v>
      </c>
      <c r="D465" s="126"/>
      <c r="E465" s="133">
        <v>2</v>
      </c>
      <c r="F465" s="150" t="s">
        <v>531</v>
      </c>
      <c r="G465" s="139"/>
      <c r="H465" s="83"/>
      <c r="I465" s="82"/>
      <c r="J465" s="155"/>
      <c r="K465" s="165"/>
      <c r="L465" s="182"/>
    </row>
    <row r="466" spans="1:12" s="73" customFormat="1" ht="15" customHeight="1">
      <c r="A466" s="150"/>
      <c r="B466" s="527"/>
      <c r="C466" s="116" t="s">
        <v>532</v>
      </c>
      <c r="D466" s="126"/>
      <c r="E466" s="133">
        <v>11</v>
      </c>
      <c r="F466" s="150" t="s">
        <v>531</v>
      </c>
      <c r="G466" s="139"/>
      <c r="H466" s="83"/>
      <c r="I466" s="82"/>
      <c r="J466" s="155"/>
      <c r="K466" s="165"/>
      <c r="L466" s="182"/>
    </row>
    <row r="467" spans="1:12" s="73" customFormat="1" ht="15" customHeight="1">
      <c r="A467" s="150"/>
      <c r="B467" s="527"/>
      <c r="C467" s="116" t="s">
        <v>467</v>
      </c>
      <c r="D467" s="126"/>
      <c r="E467" s="133">
        <v>1</v>
      </c>
      <c r="F467" s="150" t="s">
        <v>11</v>
      </c>
      <c r="G467" s="139"/>
      <c r="H467" s="83"/>
      <c r="I467" s="82"/>
      <c r="J467" s="155"/>
      <c r="K467" s="165"/>
      <c r="L467" s="182"/>
    </row>
    <row r="468" spans="1:12" s="73" customFormat="1" ht="15" customHeight="1">
      <c r="A468" s="150"/>
      <c r="B468" s="527"/>
      <c r="C468" s="116" t="s">
        <v>468</v>
      </c>
      <c r="D468" s="126"/>
      <c r="E468" s="133">
        <v>1</v>
      </c>
      <c r="F468" s="150" t="s">
        <v>11</v>
      </c>
      <c r="G468" s="139"/>
      <c r="H468" s="83"/>
      <c r="I468" s="82"/>
      <c r="J468" s="155"/>
      <c r="K468" s="165"/>
      <c r="L468" s="182"/>
    </row>
    <row r="469" spans="1:12" s="73" customFormat="1" ht="15" customHeight="1">
      <c r="A469" s="150" t="s">
        <v>1091</v>
      </c>
      <c r="B469" s="527"/>
      <c r="C469" s="113" t="s">
        <v>530</v>
      </c>
      <c r="D469" s="126"/>
      <c r="E469" s="133"/>
      <c r="F469" s="150"/>
      <c r="G469" s="139"/>
      <c r="H469" s="83"/>
      <c r="I469" s="82"/>
      <c r="J469" s="155"/>
      <c r="K469" s="165"/>
      <c r="L469" s="182"/>
    </row>
    <row r="470" spans="1:12" s="73" customFormat="1" ht="15" customHeight="1">
      <c r="A470" s="150"/>
      <c r="B470" s="527"/>
      <c r="C470" s="116" t="s">
        <v>529</v>
      </c>
      <c r="D470" s="126"/>
      <c r="E470" s="133">
        <v>5</v>
      </c>
      <c r="F470" s="150" t="s">
        <v>68</v>
      </c>
      <c r="G470" s="139"/>
      <c r="H470" s="83"/>
      <c r="I470" s="82"/>
      <c r="J470" s="155"/>
      <c r="K470" s="165"/>
      <c r="L470" s="182"/>
    </row>
    <row r="471" spans="1:12" s="73" customFormat="1" ht="15" customHeight="1">
      <c r="A471" s="150"/>
      <c r="B471" s="527"/>
      <c r="C471" s="116" t="s">
        <v>528</v>
      </c>
      <c r="D471" s="126"/>
      <c r="E471" s="133">
        <v>12</v>
      </c>
      <c r="F471" s="150" t="s">
        <v>68</v>
      </c>
      <c r="G471" s="139"/>
      <c r="H471" s="83"/>
      <c r="I471" s="82"/>
      <c r="J471" s="155"/>
      <c r="K471" s="165"/>
      <c r="L471" s="182"/>
    </row>
    <row r="472" spans="1:12" s="73" customFormat="1" ht="15" customHeight="1">
      <c r="A472" s="150"/>
      <c r="B472" s="527"/>
      <c r="C472" s="116" t="s">
        <v>467</v>
      </c>
      <c r="D472" s="126"/>
      <c r="E472" s="133">
        <v>1</v>
      </c>
      <c r="F472" s="150" t="s">
        <v>11</v>
      </c>
      <c r="G472" s="139"/>
      <c r="H472" s="83"/>
      <c r="I472" s="82"/>
      <c r="J472" s="155"/>
      <c r="K472" s="165"/>
      <c r="L472" s="182"/>
    </row>
    <row r="473" spans="1:12" s="73" customFormat="1" ht="15" customHeight="1">
      <c r="A473" s="150"/>
      <c r="B473" s="527"/>
      <c r="C473" s="116" t="s">
        <v>468</v>
      </c>
      <c r="D473" s="126"/>
      <c r="E473" s="133">
        <v>1</v>
      </c>
      <c r="F473" s="150" t="s">
        <v>11</v>
      </c>
      <c r="G473" s="139"/>
      <c r="H473" s="83"/>
      <c r="I473" s="82"/>
      <c r="J473" s="155"/>
      <c r="K473" s="165"/>
      <c r="L473" s="182"/>
    </row>
    <row r="474" spans="1:12" s="73" customFormat="1" ht="15" customHeight="1">
      <c r="A474" s="150" t="s">
        <v>1092</v>
      </c>
      <c r="B474" s="527"/>
      <c r="C474" s="113" t="s">
        <v>527</v>
      </c>
      <c r="D474" s="126"/>
      <c r="E474" s="133"/>
      <c r="F474" s="150"/>
      <c r="G474" s="139"/>
      <c r="H474" s="83"/>
      <c r="I474" s="82"/>
      <c r="J474" s="155"/>
      <c r="K474" s="165"/>
      <c r="L474" s="182"/>
    </row>
    <row r="475" spans="1:12" s="73" customFormat="1" ht="15" customHeight="1">
      <c r="A475" s="150"/>
      <c r="B475" s="527"/>
      <c r="C475" s="117" t="s">
        <v>526</v>
      </c>
      <c r="D475" s="126"/>
      <c r="E475" s="133">
        <v>34</v>
      </c>
      <c r="F475" s="150" t="s">
        <v>522</v>
      </c>
      <c r="G475" s="139"/>
      <c r="H475" s="83"/>
      <c r="I475" s="82"/>
      <c r="J475" s="155"/>
      <c r="K475" s="165"/>
      <c r="L475" s="182"/>
    </row>
    <row r="476" spans="1:12" s="73" customFormat="1" ht="15" customHeight="1">
      <c r="A476" s="150" t="s">
        <v>1093</v>
      </c>
      <c r="B476" s="527"/>
      <c r="C476" s="113" t="s">
        <v>525</v>
      </c>
      <c r="D476" s="126"/>
      <c r="E476" s="133"/>
      <c r="F476" s="150"/>
      <c r="G476" s="139"/>
      <c r="H476" s="83"/>
      <c r="I476" s="82"/>
      <c r="J476" s="155"/>
      <c r="K476" s="165"/>
      <c r="L476" s="182"/>
    </row>
    <row r="477" spans="1:12" s="73" customFormat="1" ht="15" customHeight="1">
      <c r="A477" s="150"/>
      <c r="B477" s="527"/>
      <c r="C477" s="116" t="s">
        <v>524</v>
      </c>
      <c r="D477" s="126"/>
      <c r="E477" s="133">
        <v>155</v>
      </c>
      <c r="F477" s="150" t="s">
        <v>522</v>
      </c>
      <c r="G477" s="139"/>
      <c r="H477" s="83"/>
      <c r="I477" s="82"/>
      <c r="J477" s="155"/>
      <c r="K477" s="165"/>
      <c r="L477" s="182"/>
    </row>
    <row r="478" spans="1:12" s="73" customFormat="1" ht="15" customHeight="1">
      <c r="A478" s="150"/>
      <c r="B478" s="527"/>
      <c r="C478" s="117" t="s">
        <v>523</v>
      </c>
      <c r="D478" s="126"/>
      <c r="E478" s="133">
        <v>34</v>
      </c>
      <c r="F478" s="150" t="s">
        <v>522</v>
      </c>
      <c r="G478" s="139"/>
      <c r="H478" s="83"/>
      <c r="I478" s="82"/>
      <c r="J478" s="155"/>
      <c r="K478" s="165"/>
      <c r="L478" s="182"/>
    </row>
    <row r="479" spans="1:12" s="73" customFormat="1" ht="15" customHeight="1">
      <c r="A479" s="150" t="s">
        <v>1094</v>
      </c>
      <c r="B479" s="527"/>
      <c r="C479" s="113" t="s">
        <v>521</v>
      </c>
      <c r="D479" s="126"/>
      <c r="E479" s="133">
        <v>1</v>
      </c>
      <c r="F479" s="150" t="s">
        <v>11</v>
      </c>
      <c r="G479" s="139"/>
      <c r="H479" s="83"/>
      <c r="I479" s="82"/>
      <c r="J479" s="155"/>
      <c r="K479" s="165"/>
      <c r="L479" s="182"/>
    </row>
    <row r="480" spans="1:12" s="73" customFormat="1" ht="15" customHeight="1">
      <c r="A480" s="149">
        <v>7.8</v>
      </c>
      <c r="B480" s="527"/>
      <c r="C480" s="114" t="s">
        <v>520</v>
      </c>
      <c r="D480" s="126"/>
      <c r="E480" s="133"/>
      <c r="F480" s="150"/>
      <c r="G480" s="139"/>
      <c r="H480" s="83"/>
      <c r="I480" s="82"/>
      <c r="J480" s="155"/>
      <c r="K480" s="165"/>
      <c r="L480" s="182"/>
    </row>
    <row r="481" spans="1:12" s="73" customFormat="1" ht="15" customHeight="1">
      <c r="A481" s="150" t="s">
        <v>1095</v>
      </c>
      <c r="B481" s="527"/>
      <c r="C481" s="113" t="s">
        <v>519</v>
      </c>
      <c r="D481" s="126"/>
      <c r="E481" s="133"/>
      <c r="F481" s="150"/>
      <c r="G481" s="139"/>
      <c r="H481" s="83"/>
      <c r="I481" s="82"/>
      <c r="J481" s="155"/>
      <c r="K481" s="165"/>
      <c r="L481" s="182"/>
    </row>
    <row r="482" spans="1:12" s="73" customFormat="1" ht="15" customHeight="1">
      <c r="A482" s="150"/>
      <c r="B482" s="527"/>
      <c r="C482" s="116" t="s">
        <v>518</v>
      </c>
      <c r="D482" s="126"/>
      <c r="E482" s="133">
        <v>4</v>
      </c>
      <c r="F482" s="150" t="s">
        <v>492</v>
      </c>
      <c r="G482" s="139"/>
      <c r="H482" s="83"/>
      <c r="I482" s="82"/>
      <c r="J482" s="155"/>
      <c r="K482" s="165"/>
      <c r="L482" s="182"/>
    </row>
    <row r="483" spans="1:12" s="73" customFormat="1" ht="15" customHeight="1">
      <c r="A483" s="150"/>
      <c r="B483" s="527"/>
      <c r="C483" s="117" t="s">
        <v>832</v>
      </c>
      <c r="D483" s="126"/>
      <c r="E483" s="133">
        <v>2</v>
      </c>
      <c r="F483" s="150" t="s">
        <v>492</v>
      </c>
      <c r="G483" s="139"/>
      <c r="H483" s="83"/>
      <c r="I483" s="82"/>
      <c r="J483" s="155"/>
      <c r="K483" s="165"/>
      <c r="L483" s="182"/>
    </row>
    <row r="484" spans="1:12" s="73" customFormat="1" ht="15" customHeight="1">
      <c r="A484" s="150"/>
      <c r="B484" s="527"/>
      <c r="C484" s="116" t="s">
        <v>517</v>
      </c>
      <c r="D484" s="126"/>
      <c r="E484" s="133">
        <v>3</v>
      </c>
      <c r="F484" s="150" t="s">
        <v>492</v>
      </c>
      <c r="G484" s="139"/>
      <c r="H484" s="83"/>
      <c r="I484" s="82"/>
      <c r="J484" s="155"/>
      <c r="K484" s="165"/>
      <c r="L484" s="182"/>
    </row>
    <row r="485" spans="1:12" s="73" customFormat="1" ht="15" customHeight="1">
      <c r="A485" s="150"/>
      <c r="B485" s="527"/>
      <c r="C485" s="116" t="s">
        <v>516</v>
      </c>
      <c r="D485" s="126"/>
      <c r="E485" s="133">
        <v>2</v>
      </c>
      <c r="F485" s="150" t="s">
        <v>492</v>
      </c>
      <c r="G485" s="139"/>
      <c r="H485" s="83"/>
      <c r="I485" s="82"/>
      <c r="J485" s="155"/>
      <c r="K485" s="165"/>
      <c r="L485" s="182"/>
    </row>
    <row r="486" spans="1:12" s="73" customFormat="1" ht="15" customHeight="1">
      <c r="A486" s="150"/>
      <c r="B486" s="527"/>
      <c r="C486" s="116" t="s">
        <v>515</v>
      </c>
      <c r="D486" s="126"/>
      <c r="E486" s="133">
        <v>2</v>
      </c>
      <c r="F486" s="150" t="s">
        <v>492</v>
      </c>
      <c r="G486" s="139"/>
      <c r="H486" s="83"/>
      <c r="I486" s="82"/>
      <c r="J486" s="155"/>
      <c r="K486" s="165"/>
      <c r="L486" s="182"/>
    </row>
    <row r="487" spans="1:12" s="73" customFormat="1" ht="15" customHeight="1">
      <c r="A487" s="150"/>
      <c r="B487" s="527"/>
      <c r="C487" s="116" t="s">
        <v>514</v>
      </c>
      <c r="D487" s="126"/>
      <c r="E487" s="133">
        <v>1</v>
      </c>
      <c r="F487" s="150" t="s">
        <v>492</v>
      </c>
      <c r="G487" s="139"/>
      <c r="H487" s="83"/>
      <c r="I487" s="82"/>
      <c r="J487" s="155"/>
      <c r="K487" s="165"/>
      <c r="L487" s="182"/>
    </row>
    <row r="488" spans="1:12" s="73" customFormat="1" ht="15" customHeight="1">
      <c r="A488" s="150" t="s">
        <v>1096</v>
      </c>
      <c r="B488" s="527"/>
      <c r="C488" s="113" t="s">
        <v>513</v>
      </c>
      <c r="D488" s="126"/>
      <c r="E488" s="133"/>
      <c r="F488" s="150"/>
      <c r="G488" s="139"/>
      <c r="H488" s="83"/>
      <c r="I488" s="82"/>
      <c r="J488" s="155"/>
      <c r="K488" s="165"/>
      <c r="L488" s="182"/>
    </row>
    <row r="489" spans="1:12" s="73" customFormat="1" ht="15" customHeight="1">
      <c r="A489" s="150"/>
      <c r="B489" s="527"/>
      <c r="C489" s="116" t="s">
        <v>512</v>
      </c>
      <c r="D489" s="126"/>
      <c r="E489" s="133">
        <v>1</v>
      </c>
      <c r="F489" s="150" t="s">
        <v>492</v>
      </c>
      <c r="G489" s="139"/>
      <c r="H489" s="83"/>
      <c r="I489" s="82"/>
      <c r="J489" s="155"/>
      <c r="K489" s="165"/>
      <c r="L489" s="182"/>
    </row>
    <row r="490" spans="1:12" s="73" customFormat="1" ht="15" customHeight="1">
      <c r="A490" s="150" t="s">
        <v>1097</v>
      </c>
      <c r="B490" s="527"/>
      <c r="C490" s="113" t="s">
        <v>511</v>
      </c>
      <c r="D490" s="126"/>
      <c r="E490" s="133"/>
      <c r="F490" s="150"/>
      <c r="G490" s="139"/>
      <c r="H490" s="83"/>
      <c r="I490" s="82"/>
      <c r="J490" s="155"/>
      <c r="K490" s="165"/>
      <c r="L490" s="182"/>
    </row>
    <row r="491" spans="1:12" s="73" customFormat="1" ht="15" customHeight="1">
      <c r="A491" s="150"/>
      <c r="B491" s="527"/>
      <c r="C491" s="116" t="s">
        <v>510</v>
      </c>
      <c r="D491" s="126"/>
      <c r="E491" s="133">
        <v>1</v>
      </c>
      <c r="F491" s="150" t="s">
        <v>492</v>
      </c>
      <c r="G491" s="139"/>
      <c r="H491" s="83"/>
      <c r="I491" s="82"/>
      <c r="J491" s="155"/>
      <c r="K491" s="165"/>
      <c r="L491" s="182"/>
    </row>
    <row r="492" spans="1:12" s="73" customFormat="1" ht="15" customHeight="1">
      <c r="A492" s="150"/>
      <c r="B492" s="527"/>
      <c r="C492" s="116" t="s">
        <v>509</v>
      </c>
      <c r="D492" s="126"/>
      <c r="E492" s="133">
        <v>6</v>
      </c>
      <c r="F492" s="150" t="s">
        <v>492</v>
      </c>
      <c r="G492" s="139"/>
      <c r="H492" s="83"/>
      <c r="I492" s="82"/>
      <c r="J492" s="155"/>
      <c r="K492" s="165"/>
      <c r="L492" s="182"/>
    </row>
    <row r="493" spans="1:12" s="73" customFormat="1" ht="15" customHeight="1">
      <c r="A493" s="150" t="s">
        <v>1098</v>
      </c>
      <c r="B493" s="527"/>
      <c r="C493" s="113" t="s">
        <v>508</v>
      </c>
      <c r="D493" s="126"/>
      <c r="E493" s="133"/>
      <c r="F493" s="150"/>
      <c r="G493" s="139"/>
      <c r="H493" s="83"/>
      <c r="I493" s="82"/>
      <c r="J493" s="155"/>
      <c r="K493" s="165"/>
      <c r="L493" s="182"/>
    </row>
    <row r="494" spans="1:12" s="73" customFormat="1" ht="15" customHeight="1">
      <c r="A494" s="150"/>
      <c r="B494" s="527"/>
      <c r="C494" s="116" t="s">
        <v>507</v>
      </c>
      <c r="D494" s="126"/>
      <c r="E494" s="133">
        <v>3</v>
      </c>
      <c r="F494" s="150" t="s">
        <v>492</v>
      </c>
      <c r="G494" s="139"/>
      <c r="H494" s="83"/>
      <c r="I494" s="82"/>
      <c r="J494" s="155"/>
      <c r="K494" s="165"/>
      <c r="L494" s="182"/>
    </row>
    <row r="495" spans="1:12" s="73" customFormat="1" ht="15" customHeight="1">
      <c r="A495" s="150"/>
      <c r="B495" s="527"/>
      <c r="C495" s="116" t="s">
        <v>506</v>
      </c>
      <c r="D495" s="126"/>
      <c r="E495" s="133">
        <v>1</v>
      </c>
      <c r="F495" s="150" t="s">
        <v>492</v>
      </c>
      <c r="G495" s="139"/>
      <c r="H495" s="83"/>
      <c r="I495" s="82"/>
      <c r="J495" s="155"/>
      <c r="K495" s="165"/>
      <c r="L495" s="182"/>
    </row>
    <row r="496" spans="1:12" s="73" customFormat="1" ht="15" customHeight="1">
      <c r="A496" s="150"/>
      <c r="B496" s="527"/>
      <c r="C496" s="116" t="s">
        <v>505</v>
      </c>
      <c r="D496" s="126"/>
      <c r="E496" s="133">
        <v>2</v>
      </c>
      <c r="F496" s="150" t="s">
        <v>492</v>
      </c>
      <c r="G496" s="139"/>
      <c r="H496" s="83"/>
      <c r="I496" s="82"/>
      <c r="J496" s="155"/>
      <c r="K496" s="165"/>
      <c r="L496" s="182"/>
    </row>
    <row r="497" spans="1:12" s="73" customFormat="1" ht="15" customHeight="1">
      <c r="A497" s="150"/>
      <c r="B497" s="527"/>
      <c r="C497" s="116" t="s">
        <v>504</v>
      </c>
      <c r="D497" s="126"/>
      <c r="E497" s="133">
        <v>1</v>
      </c>
      <c r="F497" s="150" t="s">
        <v>492</v>
      </c>
      <c r="G497" s="139"/>
      <c r="H497" s="83"/>
      <c r="I497" s="82"/>
      <c r="J497" s="155"/>
      <c r="K497" s="165"/>
      <c r="L497" s="182"/>
    </row>
    <row r="498" spans="1:12" s="73" customFormat="1" ht="15" customHeight="1">
      <c r="A498" s="150"/>
      <c r="B498" s="527"/>
      <c r="C498" s="116" t="s">
        <v>503</v>
      </c>
      <c r="D498" s="126"/>
      <c r="E498" s="133">
        <v>6</v>
      </c>
      <c r="F498" s="150" t="s">
        <v>492</v>
      </c>
      <c r="G498" s="139"/>
      <c r="H498" s="83"/>
      <c r="I498" s="82"/>
      <c r="J498" s="155"/>
      <c r="K498" s="165"/>
      <c r="L498" s="182"/>
    </row>
    <row r="499" spans="1:12" s="73" customFormat="1" ht="15" customHeight="1">
      <c r="A499" s="150" t="s">
        <v>1099</v>
      </c>
      <c r="B499" s="527"/>
      <c r="C499" s="113" t="s">
        <v>502</v>
      </c>
      <c r="D499" s="126"/>
      <c r="E499" s="133"/>
      <c r="F499" s="150"/>
      <c r="G499" s="139"/>
      <c r="H499" s="83"/>
      <c r="I499" s="82"/>
      <c r="J499" s="155"/>
      <c r="K499" s="165"/>
      <c r="L499" s="182"/>
    </row>
    <row r="500" spans="1:12" s="73" customFormat="1" ht="15" customHeight="1">
      <c r="A500" s="150"/>
      <c r="B500" s="527"/>
      <c r="C500" s="116" t="s">
        <v>501</v>
      </c>
      <c r="D500" s="126"/>
      <c r="E500" s="133">
        <v>18</v>
      </c>
      <c r="F500" s="150" t="s">
        <v>492</v>
      </c>
      <c r="G500" s="139"/>
      <c r="H500" s="83"/>
      <c r="I500" s="82"/>
      <c r="J500" s="155"/>
      <c r="K500" s="165"/>
      <c r="L500" s="182"/>
    </row>
    <row r="501" spans="1:12" s="73" customFormat="1" ht="15" customHeight="1">
      <c r="A501" s="150" t="s">
        <v>1100</v>
      </c>
      <c r="B501" s="527"/>
      <c r="C501" s="113" t="s">
        <v>500</v>
      </c>
      <c r="D501" s="126"/>
      <c r="E501" s="133"/>
      <c r="F501" s="150"/>
      <c r="G501" s="139"/>
      <c r="H501" s="83"/>
      <c r="I501" s="82"/>
      <c r="J501" s="155"/>
      <c r="K501" s="165"/>
      <c r="L501" s="182"/>
    </row>
    <row r="502" spans="1:12" s="73" customFormat="1" ht="15" customHeight="1">
      <c r="A502" s="150"/>
      <c r="B502" s="527"/>
      <c r="C502" s="116" t="s">
        <v>499</v>
      </c>
      <c r="D502" s="126"/>
      <c r="E502" s="133">
        <v>1</v>
      </c>
      <c r="F502" s="150" t="s">
        <v>492</v>
      </c>
      <c r="G502" s="139"/>
      <c r="H502" s="83"/>
      <c r="I502" s="82"/>
      <c r="J502" s="155"/>
      <c r="K502" s="165"/>
      <c r="L502" s="182"/>
    </row>
    <row r="503" spans="1:12" s="73" customFormat="1" ht="15" customHeight="1">
      <c r="A503" s="149">
        <v>7.9</v>
      </c>
      <c r="B503" s="527"/>
      <c r="C503" s="114" t="s">
        <v>498</v>
      </c>
      <c r="D503" s="126"/>
      <c r="E503" s="133"/>
      <c r="F503" s="150"/>
      <c r="G503" s="139"/>
      <c r="H503" s="83"/>
      <c r="I503" s="82"/>
      <c r="J503" s="155"/>
      <c r="K503" s="165"/>
      <c r="L503" s="182"/>
    </row>
    <row r="504" spans="1:12" s="73" customFormat="1" ht="15" customHeight="1">
      <c r="A504" s="150" t="s">
        <v>1101</v>
      </c>
      <c r="B504" s="527"/>
      <c r="C504" s="113" t="s">
        <v>497</v>
      </c>
      <c r="D504" s="126"/>
      <c r="E504" s="133"/>
      <c r="F504" s="150"/>
      <c r="G504" s="139"/>
      <c r="H504" s="83"/>
      <c r="I504" s="82"/>
      <c r="J504" s="155"/>
      <c r="K504" s="165"/>
      <c r="L504" s="182"/>
    </row>
    <row r="505" spans="1:12" s="73" customFormat="1" ht="15" customHeight="1">
      <c r="A505" s="150" t="s">
        <v>1102</v>
      </c>
      <c r="B505" s="527"/>
      <c r="C505" s="113" t="s">
        <v>496</v>
      </c>
      <c r="D505" s="126"/>
      <c r="E505" s="133"/>
      <c r="F505" s="150"/>
      <c r="G505" s="139"/>
      <c r="H505" s="83"/>
      <c r="I505" s="82"/>
      <c r="J505" s="155"/>
      <c r="K505" s="165"/>
      <c r="L505" s="182"/>
    </row>
    <row r="506" spans="1:12" s="73" customFormat="1" ht="15" customHeight="1">
      <c r="A506" s="150"/>
      <c r="B506" s="527"/>
      <c r="C506" s="116" t="s">
        <v>495</v>
      </c>
      <c r="D506" s="126"/>
      <c r="E506" s="133">
        <v>67</v>
      </c>
      <c r="F506" s="150" t="s">
        <v>492</v>
      </c>
      <c r="G506" s="139"/>
      <c r="H506" s="83"/>
      <c r="I506" s="82"/>
      <c r="J506" s="155"/>
      <c r="K506" s="165"/>
      <c r="L506" s="182"/>
    </row>
    <row r="507" spans="1:12" s="73" customFormat="1" ht="15" customHeight="1">
      <c r="A507" s="150" t="s">
        <v>1103</v>
      </c>
      <c r="B507" s="527"/>
      <c r="C507" s="113" t="s">
        <v>494</v>
      </c>
      <c r="D507" s="126"/>
      <c r="E507" s="133">
        <v>1</v>
      </c>
      <c r="F507" s="150" t="s">
        <v>492</v>
      </c>
      <c r="G507" s="139"/>
      <c r="H507" s="83"/>
      <c r="I507" s="82"/>
      <c r="J507" s="155"/>
      <c r="K507" s="165"/>
      <c r="L507" s="182"/>
    </row>
    <row r="508" spans="1:12" s="73" customFormat="1" ht="15" customHeight="1">
      <c r="A508" s="248">
        <v>7.1</v>
      </c>
      <c r="B508" s="527"/>
      <c r="C508" s="114" t="s">
        <v>487</v>
      </c>
      <c r="D508" s="126"/>
      <c r="E508" s="133"/>
      <c r="F508" s="150"/>
      <c r="G508" s="139"/>
      <c r="H508" s="83"/>
      <c r="I508" s="82"/>
      <c r="J508" s="155"/>
      <c r="K508" s="165"/>
      <c r="L508" s="182"/>
    </row>
    <row r="509" spans="1:12" s="73" customFormat="1" ht="15" customHeight="1">
      <c r="A509" s="150" t="s">
        <v>1104</v>
      </c>
      <c r="B509" s="527"/>
      <c r="C509" s="113" t="s">
        <v>493</v>
      </c>
      <c r="D509" s="126"/>
      <c r="E509" s="133"/>
      <c r="F509" s="150"/>
      <c r="G509" s="139"/>
      <c r="H509" s="83"/>
      <c r="I509" s="82"/>
      <c r="J509" s="155"/>
      <c r="K509" s="165"/>
      <c r="L509" s="182"/>
    </row>
    <row r="510" spans="1:12" s="73" customFormat="1" ht="15" customHeight="1">
      <c r="A510" s="125" t="s">
        <v>1105</v>
      </c>
      <c r="B510" s="527"/>
      <c r="C510" s="518" t="s">
        <v>831</v>
      </c>
      <c r="D510" s="126"/>
      <c r="E510" s="133"/>
      <c r="F510" s="150"/>
      <c r="G510" s="139"/>
      <c r="H510" s="83"/>
      <c r="I510" s="82"/>
      <c r="J510" s="155"/>
      <c r="K510" s="165"/>
      <c r="L510" s="182"/>
    </row>
    <row r="511" spans="1:12" s="73" customFormat="1" ht="15" customHeight="1">
      <c r="A511" s="125" t="s">
        <v>1107</v>
      </c>
      <c r="B511" s="527"/>
      <c r="C511" s="518" t="s">
        <v>826</v>
      </c>
      <c r="D511" s="126"/>
      <c r="E511" s="133"/>
      <c r="F511" s="150"/>
      <c r="G511" s="139"/>
      <c r="H511" s="83"/>
      <c r="I511" s="82"/>
      <c r="J511" s="155"/>
      <c r="K511" s="165"/>
      <c r="L511" s="182"/>
    </row>
    <row r="512" spans="1:12" s="73" customFormat="1" ht="15" customHeight="1">
      <c r="A512" s="125" t="s">
        <v>1108</v>
      </c>
      <c r="B512" s="527"/>
      <c r="C512" s="117" t="s">
        <v>830</v>
      </c>
      <c r="D512" s="126"/>
      <c r="E512" s="133">
        <v>1</v>
      </c>
      <c r="F512" s="150" t="s">
        <v>492</v>
      </c>
      <c r="G512" s="139"/>
      <c r="H512" s="83"/>
      <c r="I512" s="82"/>
      <c r="J512" s="155"/>
      <c r="K512" s="165"/>
      <c r="L512" s="182"/>
    </row>
    <row r="513" spans="1:12" s="73" customFormat="1" ht="15" customHeight="1">
      <c r="A513" s="125"/>
      <c r="B513" s="527"/>
      <c r="C513" s="117" t="s">
        <v>829</v>
      </c>
      <c r="D513" s="126"/>
      <c r="E513" s="133">
        <v>2</v>
      </c>
      <c r="F513" s="150" t="s">
        <v>492</v>
      </c>
      <c r="G513" s="139"/>
      <c r="H513" s="83"/>
      <c r="I513" s="82"/>
      <c r="J513" s="155"/>
      <c r="K513" s="165"/>
      <c r="L513" s="182"/>
    </row>
    <row r="514" spans="1:12" s="73" customFormat="1" ht="15" customHeight="1">
      <c r="A514" s="125"/>
      <c r="B514" s="527"/>
      <c r="C514" s="117" t="s">
        <v>823</v>
      </c>
      <c r="D514" s="126"/>
      <c r="E514" s="133">
        <v>1</v>
      </c>
      <c r="F514" s="150" t="s">
        <v>492</v>
      </c>
      <c r="G514" s="139"/>
      <c r="H514" s="83"/>
      <c r="I514" s="82"/>
      <c r="J514" s="155"/>
      <c r="K514" s="165"/>
      <c r="L514" s="182"/>
    </row>
    <row r="515" spans="1:12" s="73" customFormat="1" ht="15" customHeight="1">
      <c r="A515" s="125" t="s">
        <v>1108</v>
      </c>
      <c r="B515" s="527"/>
      <c r="C515" s="119" t="s">
        <v>822</v>
      </c>
      <c r="D515" s="126"/>
      <c r="E515" s="133"/>
      <c r="F515" s="150"/>
      <c r="G515" s="139"/>
      <c r="H515" s="83"/>
      <c r="I515" s="82"/>
      <c r="J515" s="155"/>
      <c r="K515" s="165"/>
      <c r="L515" s="182"/>
    </row>
    <row r="516" spans="1:12" s="73" customFormat="1" ht="15" customHeight="1">
      <c r="A516" s="125"/>
      <c r="B516" s="527"/>
      <c r="C516" s="117" t="s">
        <v>821</v>
      </c>
      <c r="D516" s="126"/>
      <c r="E516" s="133">
        <v>3</v>
      </c>
      <c r="F516" s="150" t="s">
        <v>492</v>
      </c>
      <c r="G516" s="139"/>
      <c r="H516" s="83"/>
      <c r="I516" s="669"/>
      <c r="J516" s="670"/>
      <c r="K516" s="165"/>
      <c r="L516" s="182"/>
    </row>
    <row r="517" spans="1:12" s="73" customFormat="1" ht="15" customHeight="1">
      <c r="A517" s="125"/>
      <c r="B517" s="527"/>
      <c r="C517" s="117" t="s">
        <v>820</v>
      </c>
      <c r="D517" s="126"/>
      <c r="E517" s="133">
        <v>3</v>
      </c>
      <c r="F517" s="150" t="s">
        <v>492</v>
      </c>
      <c r="G517" s="139"/>
      <c r="H517" s="83"/>
      <c r="I517" s="669"/>
      <c r="J517" s="670"/>
      <c r="K517" s="165"/>
      <c r="L517" s="182"/>
    </row>
    <row r="518" spans="1:12" s="73" customFormat="1" ht="15" customHeight="1">
      <c r="A518" s="125"/>
      <c r="B518" s="527"/>
      <c r="C518" s="117" t="s">
        <v>819</v>
      </c>
      <c r="D518" s="126"/>
      <c r="E518" s="133">
        <v>3</v>
      </c>
      <c r="F518" s="150" t="s">
        <v>492</v>
      </c>
      <c r="G518" s="139"/>
      <c r="H518" s="83"/>
      <c r="I518" s="669"/>
      <c r="J518" s="670"/>
      <c r="K518" s="165"/>
      <c r="L518" s="182"/>
    </row>
    <row r="519" spans="1:12" s="73" customFormat="1" ht="15" customHeight="1">
      <c r="A519" s="125"/>
      <c r="B519" s="527"/>
      <c r="C519" s="117" t="s">
        <v>818</v>
      </c>
      <c r="D519" s="126"/>
      <c r="E519" s="133">
        <v>3</v>
      </c>
      <c r="F519" s="150" t="s">
        <v>492</v>
      </c>
      <c r="G519" s="139"/>
      <c r="H519" s="83"/>
      <c r="I519" s="669"/>
      <c r="J519" s="670"/>
      <c r="K519" s="165"/>
      <c r="L519" s="182"/>
    </row>
    <row r="520" spans="1:12" s="73" customFormat="1" ht="15" customHeight="1">
      <c r="A520" s="125"/>
      <c r="B520" s="527"/>
      <c r="C520" s="117" t="s">
        <v>817</v>
      </c>
      <c r="D520" s="126"/>
      <c r="E520" s="133">
        <v>1</v>
      </c>
      <c r="F520" s="150" t="s">
        <v>492</v>
      </c>
      <c r="G520" s="139"/>
      <c r="H520" s="83"/>
      <c r="I520" s="669"/>
      <c r="J520" s="670"/>
      <c r="K520" s="165"/>
      <c r="L520" s="182"/>
    </row>
    <row r="521" spans="1:12" s="73" customFormat="1" ht="15" customHeight="1">
      <c r="A521" s="125"/>
      <c r="B521" s="527"/>
      <c r="C521" s="117" t="s">
        <v>828</v>
      </c>
      <c r="D521" s="126"/>
      <c r="E521" s="133">
        <v>2</v>
      </c>
      <c r="F521" s="150" t="s">
        <v>492</v>
      </c>
      <c r="G521" s="139"/>
      <c r="H521" s="83"/>
      <c r="I521" s="669"/>
      <c r="J521" s="670"/>
      <c r="K521" s="165"/>
      <c r="L521" s="182"/>
    </row>
    <row r="522" spans="1:12" s="73" customFormat="1" ht="15" customHeight="1">
      <c r="A522" s="125" t="s">
        <v>1109</v>
      </c>
      <c r="B522" s="527"/>
      <c r="C522" s="518" t="s">
        <v>814</v>
      </c>
      <c r="D522" s="126"/>
      <c r="E522" s="133">
        <v>1</v>
      </c>
      <c r="F522" s="150" t="s">
        <v>813</v>
      </c>
      <c r="G522" s="139"/>
      <c r="H522" s="83"/>
      <c r="I522" s="82"/>
      <c r="J522" s="155"/>
      <c r="K522" s="165"/>
      <c r="L522" s="182"/>
    </row>
    <row r="523" spans="1:12" s="73" customFormat="1" ht="15" customHeight="1">
      <c r="A523" s="125" t="s">
        <v>1106</v>
      </c>
      <c r="B523" s="527"/>
      <c r="C523" s="518" t="s">
        <v>827</v>
      </c>
      <c r="D523" s="126"/>
      <c r="E523" s="133"/>
      <c r="F523" s="150"/>
      <c r="G523" s="139"/>
      <c r="H523" s="83"/>
      <c r="I523" s="82"/>
      <c r="J523" s="155"/>
      <c r="K523" s="165"/>
      <c r="L523" s="182"/>
    </row>
    <row r="524" spans="1:12" s="73" customFormat="1" ht="15" customHeight="1">
      <c r="A524" s="125" t="s">
        <v>1110</v>
      </c>
      <c r="B524" s="527"/>
      <c r="C524" s="518" t="s">
        <v>826</v>
      </c>
      <c r="D524" s="126"/>
      <c r="E524" s="133"/>
      <c r="F524" s="150"/>
      <c r="G524" s="139"/>
      <c r="H524" s="83"/>
      <c r="I524" s="82"/>
      <c r="J524" s="155"/>
      <c r="K524" s="165"/>
      <c r="L524" s="182"/>
    </row>
    <row r="525" spans="1:12" s="73" customFormat="1" ht="15" customHeight="1">
      <c r="A525" s="125"/>
      <c r="B525" s="527"/>
      <c r="C525" s="117" t="s">
        <v>825</v>
      </c>
      <c r="D525" s="126"/>
      <c r="E525" s="133">
        <v>1</v>
      </c>
      <c r="F525" s="150" t="s">
        <v>492</v>
      </c>
      <c r="G525" s="139"/>
      <c r="H525" s="83"/>
      <c r="I525" s="82"/>
      <c r="J525" s="155"/>
      <c r="K525" s="165"/>
      <c r="L525" s="182"/>
    </row>
    <row r="526" spans="1:12" s="73" customFormat="1" ht="15" customHeight="1">
      <c r="A526" s="125"/>
      <c r="B526" s="527"/>
      <c r="C526" s="117" t="s">
        <v>824</v>
      </c>
      <c r="D526" s="126"/>
      <c r="E526" s="133">
        <v>1</v>
      </c>
      <c r="F526" s="150" t="s">
        <v>492</v>
      </c>
      <c r="G526" s="139"/>
      <c r="H526" s="83"/>
      <c r="I526" s="82"/>
      <c r="J526" s="155"/>
      <c r="K526" s="165"/>
      <c r="L526" s="182"/>
    </row>
    <row r="527" spans="1:12" s="73" customFormat="1" ht="15" customHeight="1">
      <c r="A527" s="125"/>
      <c r="B527" s="527"/>
      <c r="C527" s="117" t="s">
        <v>823</v>
      </c>
      <c r="D527" s="126"/>
      <c r="E527" s="133">
        <v>1</v>
      </c>
      <c r="F527" s="150" t="s">
        <v>492</v>
      </c>
      <c r="G527" s="139"/>
      <c r="H527" s="83"/>
      <c r="I527" s="82"/>
      <c r="J527" s="155"/>
      <c r="K527" s="165"/>
      <c r="L527" s="182"/>
    </row>
    <row r="528" spans="1:12" s="73" customFormat="1" ht="15" customHeight="1">
      <c r="A528" s="125" t="s">
        <v>1111</v>
      </c>
      <c r="B528" s="527"/>
      <c r="C528" s="119" t="s">
        <v>822</v>
      </c>
      <c r="D528" s="126"/>
      <c r="E528" s="133"/>
      <c r="F528" s="150"/>
      <c r="G528" s="139"/>
      <c r="H528" s="83"/>
      <c r="I528" s="82"/>
      <c r="J528" s="155"/>
      <c r="K528" s="165"/>
      <c r="L528" s="182"/>
    </row>
    <row r="529" spans="1:12" s="73" customFormat="1" ht="15" customHeight="1">
      <c r="A529" s="150"/>
      <c r="B529" s="527"/>
      <c r="C529" s="117" t="s">
        <v>821</v>
      </c>
      <c r="D529" s="126"/>
      <c r="E529" s="133">
        <v>3</v>
      </c>
      <c r="F529" s="150" t="s">
        <v>492</v>
      </c>
      <c r="G529" s="139"/>
      <c r="H529" s="83"/>
      <c r="I529" s="669"/>
      <c r="J529" s="670"/>
      <c r="K529" s="165"/>
      <c r="L529" s="182"/>
    </row>
    <row r="530" spans="1:12" s="73" customFormat="1" ht="15" customHeight="1">
      <c r="A530" s="150"/>
      <c r="B530" s="527"/>
      <c r="C530" s="117" t="s">
        <v>820</v>
      </c>
      <c r="D530" s="126"/>
      <c r="E530" s="133">
        <v>3</v>
      </c>
      <c r="F530" s="150" t="s">
        <v>492</v>
      </c>
      <c r="G530" s="139"/>
      <c r="H530" s="83"/>
      <c r="I530" s="669"/>
      <c r="J530" s="670"/>
      <c r="K530" s="165"/>
      <c r="L530" s="182"/>
    </row>
    <row r="531" spans="1:12" s="73" customFormat="1" ht="15" customHeight="1">
      <c r="A531" s="150"/>
      <c r="B531" s="527"/>
      <c r="C531" s="117" t="s">
        <v>819</v>
      </c>
      <c r="D531" s="126"/>
      <c r="E531" s="133">
        <v>3</v>
      </c>
      <c r="F531" s="150" t="s">
        <v>492</v>
      </c>
      <c r="G531" s="139"/>
      <c r="H531" s="83"/>
      <c r="I531" s="669"/>
      <c r="J531" s="670"/>
      <c r="K531" s="165"/>
      <c r="L531" s="182"/>
    </row>
    <row r="532" spans="1:12" s="73" customFormat="1" ht="15" customHeight="1">
      <c r="A532" s="150"/>
      <c r="B532" s="527"/>
      <c r="C532" s="117" t="s">
        <v>818</v>
      </c>
      <c r="D532" s="126"/>
      <c r="E532" s="133">
        <v>3</v>
      </c>
      <c r="F532" s="150" t="s">
        <v>492</v>
      </c>
      <c r="G532" s="139"/>
      <c r="H532" s="83"/>
      <c r="I532" s="669"/>
      <c r="J532" s="670"/>
      <c r="K532" s="165"/>
      <c r="L532" s="182"/>
    </row>
    <row r="533" spans="1:12" s="73" customFormat="1" ht="15" customHeight="1">
      <c r="A533" s="150"/>
      <c r="B533" s="527"/>
      <c r="C533" s="117" t="s">
        <v>817</v>
      </c>
      <c r="D533" s="126"/>
      <c r="E533" s="133">
        <v>1</v>
      </c>
      <c r="F533" s="150" t="s">
        <v>492</v>
      </c>
      <c r="G533" s="139"/>
      <c r="H533" s="83"/>
      <c r="I533" s="669"/>
      <c r="J533" s="670"/>
      <c r="K533" s="165"/>
      <c r="L533" s="182"/>
    </row>
    <row r="534" spans="1:12" s="73" customFormat="1" ht="15" customHeight="1">
      <c r="A534" s="150"/>
      <c r="B534" s="527"/>
      <c r="C534" s="117" t="s">
        <v>816</v>
      </c>
      <c r="D534" s="126"/>
      <c r="E534" s="133">
        <v>1</v>
      </c>
      <c r="F534" s="150" t="s">
        <v>492</v>
      </c>
      <c r="G534" s="139"/>
      <c r="H534" s="83"/>
      <c r="I534" s="669"/>
      <c r="J534" s="670"/>
      <c r="K534" s="165"/>
      <c r="L534" s="182"/>
    </row>
    <row r="535" spans="1:12" s="73" customFormat="1" ht="15" customHeight="1">
      <c r="A535" s="150"/>
      <c r="B535" s="527"/>
      <c r="C535" s="117" t="s">
        <v>815</v>
      </c>
      <c r="D535" s="126"/>
      <c r="E535" s="133">
        <v>1</v>
      </c>
      <c r="F535" s="150" t="s">
        <v>492</v>
      </c>
      <c r="G535" s="139"/>
      <c r="H535" s="83"/>
      <c r="I535" s="669"/>
      <c r="J535" s="670"/>
      <c r="K535" s="165"/>
      <c r="L535" s="182"/>
    </row>
    <row r="536" spans="1:12" s="73" customFormat="1" ht="15" customHeight="1">
      <c r="A536" s="125" t="s">
        <v>1109</v>
      </c>
      <c r="B536" s="527"/>
      <c r="C536" s="518" t="s">
        <v>814</v>
      </c>
      <c r="D536" s="126"/>
      <c r="E536" s="133">
        <v>1</v>
      </c>
      <c r="F536" s="150" t="s">
        <v>813</v>
      </c>
      <c r="G536" s="139"/>
      <c r="H536" s="83"/>
      <c r="I536" s="82"/>
      <c r="J536" s="155"/>
      <c r="K536" s="165"/>
      <c r="L536" s="182"/>
    </row>
    <row r="537" spans="1:12" s="73" customFormat="1" ht="15" customHeight="1">
      <c r="A537" s="150" t="s">
        <v>1112</v>
      </c>
      <c r="B537" s="527"/>
      <c r="C537" s="113" t="s">
        <v>491</v>
      </c>
      <c r="D537" s="126"/>
      <c r="E537" s="133"/>
      <c r="F537" s="150"/>
      <c r="G537" s="139"/>
      <c r="H537" s="83"/>
      <c r="I537" s="82"/>
      <c r="J537" s="155"/>
      <c r="K537" s="165"/>
      <c r="L537" s="182"/>
    </row>
    <row r="538" spans="1:12" s="73" customFormat="1" ht="15" customHeight="1">
      <c r="A538" s="125" t="s">
        <v>1113</v>
      </c>
      <c r="B538" s="527"/>
      <c r="C538" s="518" t="s">
        <v>812</v>
      </c>
      <c r="D538" s="126"/>
      <c r="E538" s="133"/>
      <c r="F538" s="150"/>
      <c r="G538" s="139"/>
      <c r="H538" s="83"/>
      <c r="I538" s="82"/>
      <c r="J538" s="155"/>
      <c r="K538" s="165"/>
      <c r="L538" s="182"/>
    </row>
    <row r="539" spans="1:12" s="73" customFormat="1" ht="15" customHeight="1">
      <c r="A539" s="150"/>
      <c r="B539" s="527"/>
      <c r="C539" s="116" t="s">
        <v>811</v>
      </c>
      <c r="D539" s="126"/>
      <c r="E539" s="133">
        <v>475</v>
      </c>
      <c r="F539" s="150" t="s">
        <v>68</v>
      </c>
      <c r="G539" s="139"/>
      <c r="H539" s="83"/>
      <c r="I539" s="82"/>
      <c r="J539" s="155"/>
      <c r="K539" s="165"/>
      <c r="L539" s="182"/>
    </row>
    <row r="540" spans="1:12" s="73" customFormat="1" ht="15" customHeight="1">
      <c r="A540" s="150"/>
      <c r="B540" s="527"/>
      <c r="C540" s="116" t="s">
        <v>810</v>
      </c>
      <c r="D540" s="126"/>
      <c r="E540" s="133">
        <v>949</v>
      </c>
      <c r="F540" s="150" t="s">
        <v>68</v>
      </c>
      <c r="G540" s="139"/>
      <c r="H540" s="83"/>
      <c r="I540" s="82"/>
      <c r="J540" s="155"/>
      <c r="K540" s="165"/>
      <c r="L540" s="182"/>
    </row>
    <row r="541" spans="1:12" s="73" customFormat="1" ht="15" customHeight="1">
      <c r="A541" s="150"/>
      <c r="B541" s="527"/>
      <c r="C541" s="117" t="s">
        <v>809</v>
      </c>
      <c r="D541" s="126"/>
      <c r="E541" s="133">
        <v>393</v>
      </c>
      <c r="F541" s="150" t="s">
        <v>68</v>
      </c>
      <c r="G541" s="139"/>
      <c r="H541" s="83"/>
      <c r="I541" s="82"/>
      <c r="J541" s="155"/>
      <c r="K541" s="165"/>
      <c r="L541" s="182"/>
    </row>
    <row r="542" spans="1:12" s="73" customFormat="1" ht="15" customHeight="1">
      <c r="A542" s="150"/>
      <c r="B542" s="527"/>
      <c r="C542" s="117" t="s">
        <v>808</v>
      </c>
      <c r="D542" s="126"/>
      <c r="E542" s="133">
        <v>61</v>
      </c>
      <c r="F542" s="150" t="s">
        <v>68</v>
      </c>
      <c r="G542" s="139"/>
      <c r="H542" s="83"/>
      <c r="I542" s="82"/>
      <c r="J542" s="155"/>
      <c r="K542" s="165"/>
      <c r="L542" s="182"/>
    </row>
    <row r="543" spans="1:12" s="73" customFormat="1" ht="15" customHeight="1">
      <c r="A543" s="150"/>
      <c r="B543" s="527"/>
      <c r="C543" s="117" t="s">
        <v>807</v>
      </c>
      <c r="D543" s="126"/>
      <c r="E543" s="133">
        <v>137</v>
      </c>
      <c r="F543" s="150" t="s">
        <v>68</v>
      </c>
      <c r="G543" s="139"/>
      <c r="H543" s="83"/>
      <c r="I543" s="82"/>
      <c r="J543" s="155"/>
      <c r="K543" s="165"/>
      <c r="L543" s="182"/>
    </row>
    <row r="544" spans="1:12" s="73" customFormat="1" ht="15" customHeight="1">
      <c r="A544" s="150"/>
      <c r="B544" s="527"/>
      <c r="C544" s="117" t="s">
        <v>806</v>
      </c>
      <c r="D544" s="126"/>
      <c r="E544" s="133">
        <v>396</v>
      </c>
      <c r="F544" s="150" t="s">
        <v>68</v>
      </c>
      <c r="G544" s="139"/>
      <c r="H544" s="83"/>
      <c r="I544" s="82"/>
      <c r="J544" s="155"/>
      <c r="K544" s="165"/>
      <c r="L544" s="182"/>
    </row>
    <row r="545" spans="1:12" s="73" customFormat="1" ht="15" customHeight="1">
      <c r="A545" s="150"/>
      <c r="B545" s="527"/>
      <c r="C545" s="117" t="s">
        <v>805</v>
      </c>
      <c r="D545" s="126"/>
      <c r="E545" s="133">
        <v>242.00000000000003</v>
      </c>
      <c r="F545" s="150" t="s">
        <v>68</v>
      </c>
      <c r="G545" s="139"/>
      <c r="H545" s="83"/>
      <c r="I545" s="82"/>
      <c r="J545" s="155"/>
      <c r="K545" s="165"/>
      <c r="L545" s="182"/>
    </row>
    <row r="546" spans="1:12" s="73" customFormat="1" ht="15" customHeight="1">
      <c r="A546" s="125" t="s">
        <v>1114</v>
      </c>
      <c r="B546" s="527"/>
      <c r="C546" s="518" t="s">
        <v>804</v>
      </c>
      <c r="D546" s="126"/>
      <c r="E546" s="133"/>
      <c r="F546" s="150"/>
      <c r="G546" s="139"/>
      <c r="H546" s="83"/>
      <c r="I546" s="82"/>
      <c r="J546" s="155"/>
      <c r="K546" s="165"/>
      <c r="L546" s="182"/>
    </row>
    <row r="547" spans="1:12" s="73" customFormat="1" ht="15" customHeight="1">
      <c r="A547" s="150"/>
      <c r="B547" s="527"/>
      <c r="C547" s="116" t="s">
        <v>803</v>
      </c>
      <c r="D547" s="126"/>
      <c r="E547" s="133">
        <v>505</v>
      </c>
      <c r="F547" s="150" t="s">
        <v>68</v>
      </c>
      <c r="G547" s="139"/>
      <c r="H547" s="83"/>
      <c r="I547" s="82"/>
      <c r="J547" s="155"/>
      <c r="K547" s="165"/>
      <c r="L547" s="182"/>
    </row>
    <row r="548" spans="1:12" s="73" customFormat="1" ht="15" customHeight="1">
      <c r="A548" s="150" t="s">
        <v>1115</v>
      </c>
      <c r="B548" s="527"/>
      <c r="C548" s="113" t="s">
        <v>490</v>
      </c>
      <c r="D548" s="126"/>
      <c r="E548" s="133"/>
      <c r="F548" s="150"/>
      <c r="G548" s="139"/>
      <c r="H548" s="83"/>
      <c r="I548" s="82"/>
      <c r="J548" s="155"/>
      <c r="K548" s="165"/>
      <c r="L548" s="182"/>
    </row>
    <row r="549" spans="1:12" s="73" customFormat="1" ht="15" customHeight="1">
      <c r="A549" s="125" t="s">
        <v>1116</v>
      </c>
      <c r="B549" s="527"/>
      <c r="C549" s="518" t="s">
        <v>802</v>
      </c>
      <c r="D549" s="126"/>
      <c r="E549" s="133"/>
      <c r="F549" s="150"/>
      <c r="G549" s="139"/>
      <c r="H549" s="83"/>
      <c r="I549" s="82"/>
      <c r="J549" s="155"/>
      <c r="K549" s="165"/>
      <c r="L549" s="182"/>
    </row>
    <row r="550" spans="1:12" s="73" customFormat="1" ht="15" customHeight="1">
      <c r="A550" s="150"/>
      <c r="B550" s="527"/>
      <c r="C550" s="116" t="s">
        <v>796</v>
      </c>
      <c r="D550" s="126"/>
      <c r="E550" s="133">
        <v>22</v>
      </c>
      <c r="F550" s="150" t="s">
        <v>68</v>
      </c>
      <c r="G550" s="139"/>
      <c r="H550" s="83"/>
      <c r="I550" s="82"/>
      <c r="J550" s="155"/>
      <c r="K550" s="165"/>
      <c r="L550" s="182"/>
    </row>
    <row r="551" spans="1:12" s="73" customFormat="1" ht="15" customHeight="1">
      <c r="A551" s="150"/>
      <c r="B551" s="527"/>
      <c r="C551" s="117" t="s">
        <v>801</v>
      </c>
      <c r="D551" s="126"/>
      <c r="E551" s="133">
        <v>65</v>
      </c>
      <c r="F551" s="150" t="s">
        <v>68</v>
      </c>
      <c r="G551" s="139"/>
      <c r="H551" s="83"/>
      <c r="I551" s="82"/>
      <c r="J551" s="155"/>
      <c r="K551" s="165"/>
      <c r="L551" s="182"/>
    </row>
    <row r="552" spans="1:12" s="73" customFormat="1" ht="15" customHeight="1">
      <c r="A552" s="150"/>
      <c r="B552" s="527"/>
      <c r="C552" s="117" t="s">
        <v>800</v>
      </c>
      <c r="D552" s="126"/>
      <c r="E552" s="133">
        <v>35</v>
      </c>
      <c r="F552" s="150" t="s">
        <v>68</v>
      </c>
      <c r="G552" s="139"/>
      <c r="H552" s="83"/>
      <c r="I552" s="82"/>
      <c r="J552" s="155"/>
      <c r="K552" s="165"/>
      <c r="L552" s="182"/>
    </row>
    <row r="553" spans="1:12" s="73" customFormat="1" ht="15" customHeight="1">
      <c r="A553" s="150"/>
      <c r="B553" s="527"/>
      <c r="C553" s="117" t="s">
        <v>799</v>
      </c>
      <c r="D553" s="126"/>
      <c r="E553" s="133">
        <v>99</v>
      </c>
      <c r="F553" s="150" t="s">
        <v>68</v>
      </c>
      <c r="G553" s="139"/>
      <c r="H553" s="83"/>
      <c r="I553" s="82"/>
      <c r="J553" s="155"/>
      <c r="K553" s="165"/>
      <c r="L553" s="182"/>
    </row>
    <row r="554" spans="1:12" s="73" customFormat="1" ht="15" customHeight="1">
      <c r="A554" s="150"/>
      <c r="B554" s="527"/>
      <c r="C554" s="117" t="s">
        <v>798</v>
      </c>
      <c r="D554" s="126"/>
      <c r="E554" s="133">
        <v>61</v>
      </c>
      <c r="F554" s="150" t="s">
        <v>68</v>
      </c>
      <c r="G554" s="139"/>
      <c r="H554" s="83"/>
      <c r="I554" s="82"/>
      <c r="J554" s="155"/>
      <c r="K554" s="165"/>
      <c r="L554" s="182"/>
    </row>
    <row r="555" spans="1:12" s="73" customFormat="1" ht="15" customHeight="1">
      <c r="A555" s="150"/>
      <c r="B555" s="527"/>
      <c r="C555" s="116" t="s">
        <v>466</v>
      </c>
      <c r="D555" s="126"/>
      <c r="E555" s="133">
        <v>1</v>
      </c>
      <c r="F555" s="150" t="s">
        <v>11</v>
      </c>
      <c r="G555" s="139"/>
      <c r="H555" s="83"/>
      <c r="I555" s="82"/>
      <c r="J555" s="155"/>
      <c r="K555" s="165"/>
      <c r="L555" s="182"/>
    </row>
    <row r="556" spans="1:12" s="73" customFormat="1" ht="15" customHeight="1">
      <c r="A556" s="150"/>
      <c r="B556" s="527"/>
      <c r="C556" s="116" t="s">
        <v>467</v>
      </c>
      <c r="D556" s="126"/>
      <c r="E556" s="133">
        <v>1</v>
      </c>
      <c r="F556" s="150" t="s">
        <v>11</v>
      </c>
      <c r="G556" s="139"/>
      <c r="H556" s="83"/>
      <c r="I556" s="82"/>
      <c r="J556" s="155"/>
      <c r="K556" s="165"/>
      <c r="L556" s="182"/>
    </row>
    <row r="557" spans="1:12" s="73" customFormat="1" ht="15" customHeight="1">
      <c r="A557" s="125" t="s">
        <v>1117</v>
      </c>
      <c r="B557" s="527"/>
      <c r="C557" s="518" t="s">
        <v>797</v>
      </c>
      <c r="D557" s="126"/>
      <c r="E557" s="133"/>
      <c r="F557" s="150"/>
      <c r="G557" s="139"/>
      <c r="H557" s="83"/>
      <c r="I557" s="82"/>
      <c r="J557" s="155"/>
      <c r="K557" s="165"/>
      <c r="L557" s="182"/>
    </row>
    <row r="558" spans="1:12" s="73" customFormat="1" ht="15" customHeight="1">
      <c r="A558" s="150"/>
      <c r="B558" s="527"/>
      <c r="C558" s="116" t="s">
        <v>796</v>
      </c>
      <c r="D558" s="126"/>
      <c r="E558" s="133">
        <v>2956</v>
      </c>
      <c r="F558" s="150" t="s">
        <v>68</v>
      </c>
      <c r="G558" s="146"/>
      <c r="H558" s="83"/>
      <c r="I558" s="82"/>
      <c r="J558" s="155"/>
      <c r="K558" s="165"/>
      <c r="L558" s="182"/>
    </row>
    <row r="559" spans="1:12" s="73" customFormat="1" ht="15" customHeight="1">
      <c r="A559" s="150"/>
      <c r="B559" s="527"/>
      <c r="C559" s="116" t="s">
        <v>466</v>
      </c>
      <c r="D559" s="126"/>
      <c r="E559" s="133">
        <v>1</v>
      </c>
      <c r="F559" s="150" t="s">
        <v>11</v>
      </c>
      <c r="G559" s="139"/>
      <c r="H559" s="83"/>
      <c r="I559" s="82"/>
      <c r="J559" s="155"/>
      <c r="K559" s="165"/>
      <c r="L559" s="182"/>
    </row>
    <row r="560" spans="1:12" s="73" customFormat="1" ht="15" customHeight="1">
      <c r="A560" s="150"/>
      <c r="B560" s="527"/>
      <c r="C560" s="116" t="s">
        <v>467</v>
      </c>
      <c r="D560" s="126"/>
      <c r="E560" s="133">
        <v>1</v>
      </c>
      <c r="F560" s="150" t="s">
        <v>11</v>
      </c>
      <c r="G560" s="139"/>
      <c r="H560" s="83"/>
      <c r="I560" s="82"/>
      <c r="J560" s="155"/>
      <c r="K560" s="165"/>
      <c r="L560" s="182"/>
    </row>
    <row r="561" spans="1:244" s="73" customFormat="1" ht="15" customHeight="1">
      <c r="A561" s="149">
        <v>7.11</v>
      </c>
      <c r="B561" s="527"/>
      <c r="C561" s="114" t="s">
        <v>489</v>
      </c>
      <c r="D561" s="126"/>
      <c r="E561" s="133">
        <v>1</v>
      </c>
      <c r="F561" s="150" t="s">
        <v>11</v>
      </c>
      <c r="G561" s="139"/>
      <c r="H561" s="83"/>
      <c r="I561" s="82"/>
      <c r="J561" s="155"/>
      <c r="K561" s="165"/>
      <c r="L561" s="182"/>
    </row>
    <row r="562" spans="1:244" ht="15" customHeight="1">
      <c r="A562" s="149"/>
      <c r="B562" s="659" t="s">
        <v>355</v>
      </c>
      <c r="C562" s="660"/>
      <c r="D562" s="661"/>
      <c r="E562" s="132"/>
      <c r="F562" s="149"/>
      <c r="G562" s="144"/>
      <c r="H562" s="112"/>
      <c r="I562" s="112"/>
      <c r="J562" s="160"/>
      <c r="K562" s="169"/>
      <c r="L562" s="179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  <c r="AA562" s="72"/>
      <c r="AB562" s="72"/>
      <c r="AC562" s="72"/>
      <c r="AD562" s="72"/>
      <c r="AE562" s="72"/>
      <c r="AF562" s="72"/>
      <c r="AG562" s="72"/>
      <c r="AH562" s="72"/>
      <c r="AI562" s="72"/>
      <c r="AJ562" s="72"/>
      <c r="AK562" s="72"/>
      <c r="AL562" s="72"/>
      <c r="AM562" s="72"/>
      <c r="AN562" s="72"/>
      <c r="AO562" s="72"/>
      <c r="AP562" s="72"/>
      <c r="AQ562" s="72"/>
      <c r="AR562" s="72"/>
      <c r="AS562" s="72"/>
      <c r="AT562" s="72"/>
      <c r="AU562" s="72"/>
      <c r="AV562" s="72"/>
      <c r="AW562" s="72"/>
      <c r="AX562" s="72"/>
      <c r="AY562" s="72"/>
      <c r="AZ562" s="72"/>
      <c r="BA562" s="72"/>
      <c r="BB562" s="72"/>
      <c r="BC562" s="72"/>
      <c r="BD562" s="72"/>
      <c r="BE562" s="72"/>
      <c r="BF562" s="72"/>
      <c r="BG562" s="72"/>
      <c r="BH562" s="72"/>
      <c r="BI562" s="72"/>
      <c r="BJ562" s="72"/>
      <c r="BK562" s="72"/>
      <c r="BL562" s="72"/>
      <c r="BM562" s="72"/>
      <c r="BN562" s="72"/>
      <c r="BO562" s="72"/>
      <c r="BP562" s="72"/>
      <c r="BQ562" s="72"/>
      <c r="BR562" s="72"/>
      <c r="BS562" s="72"/>
      <c r="BT562" s="72"/>
      <c r="BU562" s="72"/>
      <c r="BV562" s="72"/>
      <c r="BW562" s="72"/>
      <c r="BX562" s="72"/>
      <c r="BY562" s="72"/>
      <c r="BZ562" s="72"/>
      <c r="CA562" s="72"/>
      <c r="CB562" s="72"/>
      <c r="CC562" s="72"/>
      <c r="CD562" s="72"/>
      <c r="CE562" s="72"/>
      <c r="CF562" s="72"/>
      <c r="CG562" s="72"/>
      <c r="CH562" s="72"/>
      <c r="CI562" s="72"/>
      <c r="CJ562" s="72"/>
      <c r="CK562" s="72"/>
      <c r="CL562" s="72"/>
      <c r="CM562" s="72"/>
      <c r="CN562" s="72"/>
      <c r="CO562" s="72"/>
      <c r="CP562" s="72"/>
      <c r="CQ562" s="72"/>
      <c r="CR562" s="72"/>
      <c r="CS562" s="72"/>
      <c r="CT562" s="72"/>
      <c r="CU562" s="72"/>
      <c r="CV562" s="72"/>
      <c r="CW562" s="72"/>
      <c r="CX562" s="72"/>
      <c r="CY562" s="72"/>
      <c r="CZ562" s="72"/>
      <c r="DA562" s="72"/>
      <c r="DB562" s="72"/>
      <c r="DC562" s="72"/>
      <c r="DD562" s="72"/>
      <c r="DE562" s="72"/>
      <c r="DF562" s="72"/>
      <c r="DG562" s="72"/>
      <c r="DH562" s="72"/>
      <c r="DI562" s="72"/>
      <c r="DJ562" s="72"/>
      <c r="DK562" s="72"/>
      <c r="DL562" s="72"/>
      <c r="DM562" s="72"/>
      <c r="DN562" s="72"/>
      <c r="DO562" s="72"/>
      <c r="DP562" s="72"/>
      <c r="DQ562" s="72"/>
      <c r="DR562" s="72"/>
      <c r="DS562" s="72"/>
      <c r="DT562" s="72"/>
      <c r="DU562" s="72"/>
      <c r="DV562" s="72"/>
      <c r="DW562" s="72"/>
      <c r="DX562" s="72"/>
      <c r="DY562" s="72"/>
      <c r="DZ562" s="72"/>
      <c r="EA562" s="72"/>
      <c r="EB562" s="72"/>
      <c r="EC562" s="72"/>
      <c r="ED562" s="72"/>
      <c r="EE562" s="72"/>
      <c r="EF562" s="72"/>
      <c r="EG562" s="72"/>
      <c r="EH562" s="72"/>
      <c r="EI562" s="72"/>
      <c r="EJ562" s="72"/>
      <c r="EK562" s="72"/>
      <c r="EL562" s="72"/>
      <c r="EM562" s="72"/>
      <c r="EN562" s="72"/>
      <c r="EO562" s="72"/>
      <c r="EP562" s="72"/>
      <c r="EQ562" s="72"/>
      <c r="ER562" s="72"/>
      <c r="ES562" s="72"/>
      <c r="ET562" s="72"/>
      <c r="EU562" s="72"/>
      <c r="EV562" s="72"/>
      <c r="EW562" s="72"/>
      <c r="EX562" s="72"/>
      <c r="EY562" s="72"/>
      <c r="EZ562" s="72"/>
      <c r="FA562" s="72"/>
      <c r="FB562" s="72"/>
      <c r="FC562" s="72"/>
      <c r="FD562" s="72"/>
      <c r="FE562" s="72"/>
      <c r="FF562" s="72"/>
      <c r="FG562" s="72"/>
      <c r="FH562" s="72"/>
      <c r="FI562" s="72"/>
      <c r="FJ562" s="72"/>
      <c r="FK562" s="72"/>
      <c r="FL562" s="72"/>
      <c r="FM562" s="72"/>
      <c r="FN562" s="72"/>
      <c r="FO562" s="72"/>
      <c r="FP562" s="72"/>
      <c r="FQ562" s="72"/>
      <c r="FR562" s="72"/>
      <c r="FS562" s="72"/>
      <c r="FT562" s="72"/>
      <c r="FU562" s="72"/>
      <c r="FV562" s="72"/>
      <c r="FW562" s="72"/>
      <c r="FX562" s="72"/>
      <c r="FY562" s="72"/>
      <c r="FZ562" s="72"/>
      <c r="GA562" s="72"/>
      <c r="GB562" s="72"/>
      <c r="GC562" s="72"/>
      <c r="GD562" s="72"/>
      <c r="GE562" s="72"/>
      <c r="GF562" s="72"/>
      <c r="GG562" s="72"/>
      <c r="GH562" s="72"/>
      <c r="GI562" s="72"/>
      <c r="GJ562" s="72"/>
      <c r="GK562" s="72"/>
      <c r="GL562" s="72"/>
      <c r="GM562" s="72"/>
      <c r="GN562" s="72"/>
      <c r="GO562" s="72"/>
      <c r="GP562" s="72"/>
      <c r="GQ562" s="72"/>
      <c r="GR562" s="72"/>
      <c r="GS562" s="72"/>
      <c r="GT562" s="72"/>
      <c r="GU562" s="72"/>
      <c r="GV562" s="72"/>
      <c r="GW562" s="72"/>
      <c r="GX562" s="72"/>
      <c r="GY562" s="72"/>
      <c r="GZ562" s="72"/>
      <c r="HA562" s="72"/>
      <c r="HB562" s="72"/>
      <c r="HC562" s="72"/>
      <c r="HD562" s="72"/>
      <c r="HE562" s="72"/>
      <c r="HF562" s="72"/>
      <c r="HG562" s="72"/>
      <c r="HH562" s="72"/>
      <c r="HI562" s="72"/>
      <c r="HJ562" s="72"/>
      <c r="HK562" s="72"/>
      <c r="HL562" s="72"/>
      <c r="HM562" s="72"/>
      <c r="HN562" s="72"/>
      <c r="HO562" s="72"/>
      <c r="HP562" s="72"/>
      <c r="HQ562" s="72"/>
      <c r="HR562" s="72"/>
      <c r="HS562" s="72"/>
      <c r="HT562" s="72"/>
      <c r="HU562" s="72"/>
      <c r="HV562" s="72"/>
      <c r="HW562" s="72"/>
      <c r="HX562" s="72"/>
      <c r="HY562" s="72"/>
      <c r="HZ562" s="72"/>
      <c r="IA562" s="72"/>
      <c r="IB562" s="72"/>
      <c r="IC562" s="72"/>
      <c r="ID562" s="72"/>
      <c r="IE562" s="72"/>
      <c r="IF562" s="72"/>
      <c r="IG562" s="72"/>
      <c r="IH562" s="72"/>
      <c r="II562" s="72"/>
      <c r="IJ562" s="72"/>
    </row>
    <row r="563" spans="1:244" ht="15" customHeight="1">
      <c r="A563" s="248"/>
      <c r="B563" s="122"/>
      <c r="C563" s="701"/>
      <c r="D563" s="702"/>
      <c r="E563" s="131"/>
      <c r="F563" s="149"/>
      <c r="G563" s="143"/>
      <c r="H563" s="110"/>
      <c r="I563" s="110"/>
      <c r="J563" s="157"/>
      <c r="K563" s="167"/>
      <c r="L563" s="179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  <c r="AA563" s="72"/>
      <c r="AB563" s="72"/>
      <c r="AC563" s="72"/>
      <c r="AD563" s="72"/>
      <c r="AE563" s="72"/>
      <c r="AF563" s="72"/>
      <c r="AG563" s="72"/>
      <c r="AH563" s="72"/>
      <c r="AI563" s="72"/>
      <c r="AJ563" s="72"/>
      <c r="AK563" s="72"/>
      <c r="AL563" s="72"/>
      <c r="AM563" s="72"/>
      <c r="AN563" s="72"/>
      <c r="AO563" s="72"/>
      <c r="AP563" s="72"/>
      <c r="AQ563" s="72"/>
      <c r="AR563" s="72"/>
      <c r="AS563" s="72"/>
      <c r="AT563" s="72"/>
      <c r="AU563" s="72"/>
      <c r="AV563" s="72"/>
      <c r="AW563" s="72"/>
      <c r="AX563" s="72"/>
      <c r="AY563" s="72"/>
      <c r="AZ563" s="72"/>
      <c r="BA563" s="72"/>
      <c r="BB563" s="72"/>
      <c r="BC563" s="72"/>
      <c r="BD563" s="72"/>
      <c r="BE563" s="72"/>
      <c r="BF563" s="72"/>
      <c r="BG563" s="72"/>
      <c r="BH563" s="72"/>
      <c r="BI563" s="72"/>
      <c r="BJ563" s="72"/>
      <c r="BK563" s="72"/>
      <c r="BL563" s="72"/>
      <c r="BM563" s="72"/>
      <c r="BN563" s="72"/>
      <c r="BO563" s="72"/>
      <c r="BP563" s="72"/>
      <c r="BQ563" s="72"/>
      <c r="BR563" s="72"/>
      <c r="BS563" s="72"/>
      <c r="BT563" s="72"/>
      <c r="BU563" s="72"/>
      <c r="BV563" s="72"/>
      <c r="BW563" s="72"/>
      <c r="BX563" s="72"/>
      <c r="BY563" s="72"/>
      <c r="BZ563" s="72"/>
      <c r="CA563" s="72"/>
      <c r="CB563" s="72"/>
      <c r="CC563" s="72"/>
      <c r="CD563" s="72"/>
      <c r="CE563" s="72"/>
      <c r="CF563" s="72"/>
      <c r="CG563" s="72"/>
      <c r="CH563" s="72"/>
      <c r="CI563" s="72"/>
      <c r="CJ563" s="72"/>
      <c r="CK563" s="72"/>
      <c r="CL563" s="72"/>
      <c r="CM563" s="72"/>
      <c r="CN563" s="72"/>
      <c r="CO563" s="72"/>
      <c r="CP563" s="72"/>
      <c r="CQ563" s="72"/>
      <c r="CR563" s="72"/>
      <c r="CS563" s="72"/>
      <c r="CT563" s="72"/>
      <c r="CU563" s="72"/>
      <c r="CV563" s="72"/>
      <c r="CW563" s="72"/>
      <c r="CX563" s="72"/>
      <c r="CY563" s="72"/>
      <c r="CZ563" s="72"/>
      <c r="DA563" s="72"/>
      <c r="DB563" s="72"/>
      <c r="DC563" s="72"/>
      <c r="DD563" s="72"/>
      <c r="DE563" s="72"/>
      <c r="DF563" s="72"/>
      <c r="DG563" s="72"/>
      <c r="DH563" s="72"/>
      <c r="DI563" s="72"/>
      <c r="DJ563" s="72"/>
      <c r="DK563" s="72"/>
      <c r="DL563" s="72"/>
      <c r="DM563" s="72"/>
      <c r="DN563" s="72"/>
      <c r="DO563" s="72"/>
      <c r="DP563" s="72"/>
      <c r="DQ563" s="72"/>
      <c r="DR563" s="72"/>
      <c r="DS563" s="72"/>
      <c r="DT563" s="72"/>
      <c r="DU563" s="72"/>
      <c r="DV563" s="72"/>
      <c r="DW563" s="72"/>
      <c r="DX563" s="72"/>
      <c r="DY563" s="72"/>
      <c r="DZ563" s="72"/>
      <c r="EA563" s="72"/>
      <c r="EB563" s="72"/>
      <c r="EC563" s="72"/>
      <c r="ED563" s="72"/>
      <c r="EE563" s="72"/>
      <c r="EF563" s="72"/>
      <c r="EG563" s="72"/>
      <c r="EH563" s="72"/>
      <c r="EI563" s="72"/>
      <c r="EJ563" s="72"/>
      <c r="EK563" s="72"/>
      <c r="EL563" s="72"/>
      <c r="EM563" s="72"/>
      <c r="EN563" s="72"/>
      <c r="EO563" s="72"/>
      <c r="EP563" s="72"/>
      <c r="EQ563" s="72"/>
      <c r="ER563" s="72"/>
      <c r="ES563" s="72"/>
      <c r="ET563" s="72"/>
      <c r="EU563" s="72"/>
      <c r="EV563" s="72"/>
      <c r="EW563" s="72"/>
      <c r="EX563" s="72"/>
      <c r="EY563" s="72"/>
      <c r="EZ563" s="72"/>
      <c r="FA563" s="72"/>
      <c r="FB563" s="72"/>
      <c r="FC563" s="72"/>
      <c r="FD563" s="72"/>
      <c r="FE563" s="72"/>
      <c r="FF563" s="72"/>
      <c r="FG563" s="72"/>
      <c r="FH563" s="72"/>
      <c r="FI563" s="72"/>
      <c r="FJ563" s="72"/>
      <c r="FK563" s="72"/>
      <c r="FL563" s="72"/>
      <c r="FM563" s="72"/>
      <c r="FN563" s="72"/>
      <c r="FO563" s="72"/>
      <c r="FP563" s="72"/>
      <c r="FQ563" s="72"/>
      <c r="FR563" s="72"/>
      <c r="FS563" s="72"/>
      <c r="FT563" s="72"/>
      <c r="FU563" s="72"/>
      <c r="FV563" s="72"/>
      <c r="FW563" s="72"/>
      <c r="FX563" s="72"/>
      <c r="FY563" s="72"/>
      <c r="FZ563" s="72"/>
      <c r="GA563" s="72"/>
      <c r="GB563" s="72"/>
      <c r="GC563" s="72"/>
      <c r="GD563" s="72"/>
      <c r="GE563" s="72"/>
      <c r="GF563" s="72"/>
      <c r="GG563" s="72"/>
      <c r="GH563" s="72"/>
      <c r="GI563" s="72"/>
      <c r="GJ563" s="72"/>
      <c r="GK563" s="72"/>
      <c r="GL563" s="72"/>
      <c r="GM563" s="72"/>
      <c r="GN563" s="72"/>
      <c r="GO563" s="72"/>
      <c r="GP563" s="72"/>
      <c r="GQ563" s="72"/>
      <c r="GR563" s="72"/>
      <c r="GS563" s="72"/>
      <c r="GT563" s="72"/>
      <c r="GU563" s="72"/>
      <c r="GV563" s="72"/>
      <c r="GW563" s="72"/>
      <c r="GX563" s="72"/>
      <c r="GY563" s="72"/>
      <c r="GZ563" s="72"/>
      <c r="HA563" s="72"/>
      <c r="HB563" s="72"/>
      <c r="HC563" s="72"/>
      <c r="HD563" s="72"/>
      <c r="HE563" s="72"/>
      <c r="HF563" s="72"/>
      <c r="HG563" s="72"/>
      <c r="HH563" s="72"/>
      <c r="HI563" s="72"/>
      <c r="HJ563" s="72"/>
      <c r="HK563" s="72"/>
      <c r="HL563" s="72"/>
      <c r="HM563" s="72"/>
      <c r="HN563" s="72"/>
      <c r="HO563" s="72"/>
      <c r="HP563" s="72"/>
      <c r="HQ563" s="72"/>
      <c r="HR563" s="72"/>
      <c r="HS563" s="72"/>
      <c r="HT563" s="72"/>
      <c r="HU563" s="72"/>
      <c r="HV563" s="72"/>
      <c r="HW563" s="72"/>
      <c r="HX563" s="72"/>
      <c r="HY563" s="72"/>
      <c r="HZ563" s="72"/>
      <c r="IA563" s="72"/>
      <c r="IB563" s="72"/>
      <c r="IC563" s="72"/>
      <c r="ID563" s="72"/>
      <c r="IE563" s="72"/>
      <c r="IF563" s="72"/>
      <c r="IG563" s="72"/>
      <c r="IH563" s="72"/>
      <c r="II563" s="72"/>
      <c r="IJ563" s="72"/>
    </row>
    <row r="564" spans="1:244" ht="15" customHeight="1">
      <c r="A564" s="492">
        <v>8</v>
      </c>
      <c r="B564" s="656" t="s">
        <v>605</v>
      </c>
      <c r="C564" s="657"/>
      <c r="D564" s="658"/>
      <c r="E564" s="131"/>
      <c r="F564" s="149"/>
      <c r="G564" s="143"/>
      <c r="H564" s="110"/>
      <c r="I564" s="110"/>
      <c r="J564" s="157"/>
      <c r="K564" s="167"/>
      <c r="L564" s="179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  <c r="AA564" s="72"/>
      <c r="AB564" s="72"/>
      <c r="AC564" s="72"/>
      <c r="AD564" s="72"/>
      <c r="AE564" s="72"/>
      <c r="AF564" s="72"/>
      <c r="AG564" s="72"/>
      <c r="AH564" s="72"/>
      <c r="AI564" s="72"/>
      <c r="AJ564" s="72"/>
      <c r="AK564" s="72"/>
      <c r="AL564" s="72"/>
      <c r="AM564" s="72"/>
      <c r="AN564" s="72"/>
      <c r="AO564" s="72"/>
      <c r="AP564" s="72"/>
      <c r="AQ564" s="72"/>
      <c r="AR564" s="72"/>
      <c r="AS564" s="72"/>
      <c r="AT564" s="72"/>
      <c r="AU564" s="72"/>
      <c r="AV564" s="72"/>
      <c r="AW564" s="72"/>
      <c r="AX564" s="72"/>
      <c r="AY564" s="72"/>
      <c r="AZ564" s="72"/>
      <c r="BA564" s="72"/>
      <c r="BB564" s="72"/>
      <c r="BC564" s="72"/>
      <c r="BD564" s="72"/>
      <c r="BE564" s="72"/>
      <c r="BF564" s="72"/>
      <c r="BG564" s="72"/>
      <c r="BH564" s="72"/>
      <c r="BI564" s="72"/>
      <c r="BJ564" s="72"/>
      <c r="BK564" s="72"/>
      <c r="BL564" s="72"/>
      <c r="BM564" s="72"/>
      <c r="BN564" s="72"/>
      <c r="BO564" s="72"/>
      <c r="BP564" s="72"/>
      <c r="BQ564" s="72"/>
      <c r="BR564" s="72"/>
      <c r="BS564" s="72"/>
      <c r="BT564" s="72"/>
      <c r="BU564" s="72"/>
      <c r="BV564" s="72"/>
      <c r="BW564" s="72"/>
      <c r="BX564" s="72"/>
      <c r="BY564" s="72"/>
      <c r="BZ564" s="72"/>
      <c r="CA564" s="72"/>
      <c r="CB564" s="72"/>
      <c r="CC564" s="72"/>
      <c r="CD564" s="72"/>
      <c r="CE564" s="72"/>
      <c r="CF564" s="72"/>
      <c r="CG564" s="72"/>
      <c r="CH564" s="72"/>
      <c r="CI564" s="72"/>
      <c r="CJ564" s="72"/>
      <c r="CK564" s="72"/>
      <c r="CL564" s="72"/>
      <c r="CM564" s="72"/>
      <c r="CN564" s="72"/>
      <c r="CO564" s="72"/>
      <c r="CP564" s="72"/>
      <c r="CQ564" s="72"/>
      <c r="CR564" s="72"/>
      <c r="CS564" s="72"/>
      <c r="CT564" s="72"/>
      <c r="CU564" s="72"/>
      <c r="CV564" s="72"/>
      <c r="CW564" s="72"/>
      <c r="CX564" s="72"/>
      <c r="CY564" s="72"/>
      <c r="CZ564" s="72"/>
      <c r="DA564" s="72"/>
      <c r="DB564" s="72"/>
      <c r="DC564" s="72"/>
      <c r="DD564" s="72"/>
      <c r="DE564" s="72"/>
      <c r="DF564" s="72"/>
      <c r="DG564" s="72"/>
      <c r="DH564" s="72"/>
      <c r="DI564" s="72"/>
      <c r="DJ564" s="72"/>
      <c r="DK564" s="72"/>
      <c r="DL564" s="72"/>
      <c r="DM564" s="72"/>
      <c r="DN564" s="72"/>
      <c r="DO564" s="72"/>
      <c r="DP564" s="72"/>
      <c r="DQ564" s="72"/>
      <c r="DR564" s="72"/>
      <c r="DS564" s="72"/>
      <c r="DT564" s="72"/>
      <c r="DU564" s="72"/>
      <c r="DV564" s="72"/>
      <c r="DW564" s="72"/>
      <c r="DX564" s="72"/>
      <c r="DY564" s="72"/>
      <c r="DZ564" s="72"/>
      <c r="EA564" s="72"/>
      <c r="EB564" s="72"/>
      <c r="EC564" s="72"/>
      <c r="ED564" s="72"/>
      <c r="EE564" s="72"/>
      <c r="EF564" s="72"/>
      <c r="EG564" s="72"/>
      <c r="EH564" s="72"/>
      <c r="EI564" s="72"/>
      <c r="EJ564" s="72"/>
      <c r="EK564" s="72"/>
      <c r="EL564" s="72"/>
      <c r="EM564" s="72"/>
      <c r="EN564" s="72"/>
      <c r="EO564" s="72"/>
      <c r="EP564" s="72"/>
      <c r="EQ564" s="72"/>
      <c r="ER564" s="72"/>
      <c r="ES564" s="72"/>
      <c r="ET564" s="72"/>
      <c r="EU564" s="72"/>
      <c r="EV564" s="72"/>
      <c r="EW564" s="72"/>
      <c r="EX564" s="72"/>
      <c r="EY564" s="72"/>
      <c r="EZ564" s="72"/>
      <c r="FA564" s="72"/>
      <c r="FB564" s="72"/>
      <c r="FC564" s="72"/>
      <c r="FD564" s="72"/>
      <c r="FE564" s="72"/>
      <c r="FF564" s="72"/>
      <c r="FG564" s="72"/>
      <c r="FH564" s="72"/>
      <c r="FI564" s="72"/>
      <c r="FJ564" s="72"/>
      <c r="FK564" s="72"/>
      <c r="FL564" s="72"/>
      <c r="FM564" s="72"/>
      <c r="FN564" s="72"/>
      <c r="FO564" s="72"/>
      <c r="FP564" s="72"/>
      <c r="FQ564" s="72"/>
      <c r="FR564" s="72"/>
      <c r="FS564" s="72"/>
      <c r="FT564" s="72"/>
      <c r="FU564" s="72"/>
      <c r="FV564" s="72"/>
      <c r="FW564" s="72"/>
      <c r="FX564" s="72"/>
      <c r="FY564" s="72"/>
      <c r="FZ564" s="72"/>
      <c r="GA564" s="72"/>
      <c r="GB564" s="72"/>
      <c r="GC564" s="72"/>
      <c r="GD564" s="72"/>
      <c r="GE564" s="72"/>
      <c r="GF564" s="72"/>
      <c r="GG564" s="72"/>
      <c r="GH564" s="72"/>
      <c r="GI564" s="72"/>
      <c r="GJ564" s="72"/>
      <c r="GK564" s="72"/>
      <c r="GL564" s="72"/>
      <c r="GM564" s="72"/>
      <c r="GN564" s="72"/>
      <c r="GO564" s="72"/>
      <c r="GP564" s="72"/>
      <c r="GQ564" s="72"/>
      <c r="GR564" s="72"/>
      <c r="GS564" s="72"/>
      <c r="GT564" s="72"/>
      <c r="GU564" s="72"/>
      <c r="GV564" s="72"/>
      <c r="GW564" s="72"/>
      <c r="GX564" s="72"/>
      <c r="GY564" s="72"/>
      <c r="GZ564" s="72"/>
      <c r="HA564" s="72"/>
      <c r="HB564" s="72"/>
      <c r="HC564" s="72"/>
      <c r="HD564" s="72"/>
      <c r="HE564" s="72"/>
      <c r="HF564" s="72"/>
      <c r="HG564" s="72"/>
      <c r="HH564" s="72"/>
      <c r="HI564" s="72"/>
      <c r="HJ564" s="72"/>
      <c r="HK564" s="72"/>
      <c r="HL564" s="72"/>
      <c r="HM564" s="72"/>
      <c r="HN564" s="72"/>
      <c r="HO564" s="72"/>
      <c r="HP564" s="72"/>
      <c r="HQ564" s="72"/>
      <c r="HR564" s="72"/>
      <c r="HS564" s="72"/>
      <c r="HT564" s="72"/>
      <c r="HU564" s="72"/>
      <c r="HV564" s="72"/>
      <c r="HW564" s="72"/>
      <c r="HX564" s="72"/>
      <c r="HY564" s="72"/>
      <c r="HZ564" s="72"/>
      <c r="IA564" s="72"/>
      <c r="IB564" s="72"/>
      <c r="IC564" s="72"/>
      <c r="ID564" s="72"/>
      <c r="IE564" s="72"/>
      <c r="IF564" s="72"/>
      <c r="IG564" s="72"/>
      <c r="IH564" s="72"/>
      <c r="II564" s="72"/>
      <c r="IJ564" s="72"/>
    </row>
    <row r="565" spans="1:244" s="73" customFormat="1" ht="15" customHeight="1">
      <c r="A565" s="149">
        <v>8.1</v>
      </c>
      <c r="B565" s="527"/>
      <c r="C565" s="114" t="s">
        <v>881</v>
      </c>
      <c r="D565" s="126"/>
      <c r="E565" s="133"/>
      <c r="F565" s="150"/>
      <c r="G565" s="139"/>
      <c r="H565" s="83"/>
      <c r="I565" s="82"/>
      <c r="J565" s="155"/>
      <c r="K565" s="165"/>
      <c r="L565" s="182"/>
    </row>
    <row r="566" spans="1:244" s="73" customFormat="1" ht="15" customHeight="1">
      <c r="A566" s="150" t="s">
        <v>1118</v>
      </c>
      <c r="B566" s="527"/>
      <c r="C566" s="518" t="s">
        <v>880</v>
      </c>
      <c r="D566" s="126"/>
      <c r="E566" s="133">
        <v>2</v>
      </c>
      <c r="F566" s="150" t="s">
        <v>56</v>
      </c>
      <c r="G566" s="139"/>
      <c r="H566" s="83"/>
      <c r="I566" s="82"/>
      <c r="J566" s="155"/>
      <c r="K566" s="165"/>
      <c r="L566" s="182"/>
    </row>
    <row r="567" spans="1:244" s="73" customFormat="1" ht="15" customHeight="1">
      <c r="A567" s="150" t="s">
        <v>1119</v>
      </c>
      <c r="B567" s="527"/>
      <c r="C567" s="518" t="s">
        <v>879</v>
      </c>
      <c r="D567" s="126"/>
      <c r="E567" s="133">
        <v>8</v>
      </c>
      <c r="F567" s="150" t="s">
        <v>56</v>
      </c>
      <c r="G567" s="139"/>
      <c r="H567" s="83"/>
      <c r="I567" s="82"/>
      <c r="J567" s="155"/>
      <c r="K567" s="165"/>
      <c r="L567" s="182"/>
    </row>
    <row r="568" spans="1:244" s="73" customFormat="1" ht="15" customHeight="1">
      <c r="A568" s="149">
        <v>8.1999999999999993</v>
      </c>
      <c r="B568" s="527"/>
      <c r="C568" s="114" t="s">
        <v>487</v>
      </c>
      <c r="D568" s="126"/>
      <c r="E568" s="133"/>
      <c r="F568" s="150"/>
      <c r="G568" s="139"/>
      <c r="H568" s="83"/>
      <c r="I568" s="82"/>
      <c r="J568" s="155"/>
      <c r="K568" s="165"/>
      <c r="L568" s="182"/>
    </row>
    <row r="569" spans="1:244" s="73" customFormat="1" ht="15" customHeight="1">
      <c r="A569" s="150" t="s">
        <v>1120</v>
      </c>
      <c r="B569" s="527"/>
      <c r="C569" s="113" t="s">
        <v>405</v>
      </c>
      <c r="D569" s="126"/>
      <c r="E569" s="133">
        <v>1</v>
      </c>
      <c r="F569" s="150" t="s">
        <v>11</v>
      </c>
      <c r="G569" s="139"/>
      <c r="H569" s="83"/>
      <c r="I569" s="82"/>
      <c r="J569" s="155"/>
      <c r="K569" s="165"/>
      <c r="L569" s="182"/>
    </row>
    <row r="570" spans="1:244" s="73" customFormat="1" ht="15" customHeight="1">
      <c r="A570" s="150" t="s">
        <v>1121</v>
      </c>
      <c r="B570" s="527"/>
      <c r="C570" s="113" t="s">
        <v>488</v>
      </c>
      <c r="D570" s="126"/>
      <c r="E570" s="133">
        <v>1</v>
      </c>
      <c r="F570" s="150" t="s">
        <v>11</v>
      </c>
      <c r="G570" s="139"/>
      <c r="H570" s="83"/>
      <c r="I570" s="82"/>
      <c r="J570" s="155"/>
      <c r="K570" s="165"/>
      <c r="L570" s="182"/>
    </row>
    <row r="571" spans="1:244" s="73" customFormat="1" ht="15" customHeight="1">
      <c r="A571" s="149">
        <v>8.3000000000000007</v>
      </c>
      <c r="B571" s="527"/>
      <c r="C571" s="114" t="s">
        <v>489</v>
      </c>
      <c r="D571" s="126"/>
      <c r="E571" s="133">
        <v>1</v>
      </c>
      <c r="F571" s="150" t="s">
        <v>11</v>
      </c>
      <c r="G571" s="139"/>
      <c r="H571" s="83"/>
      <c r="I571" s="82"/>
      <c r="J571" s="155"/>
      <c r="K571" s="165"/>
      <c r="L571" s="182"/>
    </row>
    <row r="572" spans="1:244" ht="15" customHeight="1">
      <c r="A572" s="248"/>
      <c r="B572" s="122"/>
      <c r="C572" s="660" t="s">
        <v>606</v>
      </c>
      <c r="D572" s="661"/>
      <c r="E572" s="131"/>
      <c r="F572" s="149"/>
      <c r="G572" s="143"/>
      <c r="H572" s="115"/>
      <c r="I572" s="115"/>
      <c r="J572" s="162"/>
      <c r="K572" s="167"/>
      <c r="L572" s="179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  <c r="AA572" s="72"/>
      <c r="AB572" s="72"/>
      <c r="AC572" s="72"/>
      <c r="AD572" s="72"/>
      <c r="AE572" s="72"/>
      <c r="AF572" s="72"/>
      <c r="AG572" s="72"/>
      <c r="AH572" s="72"/>
      <c r="AI572" s="72"/>
      <c r="AJ572" s="72"/>
      <c r="AK572" s="72"/>
      <c r="AL572" s="72"/>
      <c r="AM572" s="72"/>
      <c r="AN572" s="72"/>
      <c r="AO572" s="72"/>
      <c r="AP572" s="72"/>
      <c r="AQ572" s="72"/>
      <c r="AR572" s="72"/>
      <c r="AS572" s="72"/>
      <c r="AT572" s="72"/>
      <c r="AU572" s="72"/>
      <c r="AV572" s="72"/>
      <c r="AW572" s="72"/>
      <c r="AX572" s="72"/>
      <c r="AY572" s="72"/>
      <c r="AZ572" s="72"/>
      <c r="BA572" s="72"/>
      <c r="BB572" s="72"/>
      <c r="BC572" s="72"/>
      <c r="BD572" s="72"/>
      <c r="BE572" s="72"/>
      <c r="BF572" s="72"/>
      <c r="BG572" s="72"/>
      <c r="BH572" s="72"/>
      <c r="BI572" s="72"/>
      <c r="BJ572" s="72"/>
      <c r="BK572" s="72"/>
      <c r="BL572" s="72"/>
      <c r="BM572" s="72"/>
      <c r="BN572" s="72"/>
      <c r="BO572" s="72"/>
      <c r="BP572" s="72"/>
      <c r="BQ572" s="72"/>
      <c r="BR572" s="72"/>
      <c r="BS572" s="72"/>
      <c r="BT572" s="72"/>
      <c r="BU572" s="72"/>
      <c r="BV572" s="72"/>
      <c r="BW572" s="72"/>
      <c r="BX572" s="72"/>
      <c r="BY572" s="72"/>
      <c r="BZ572" s="72"/>
      <c r="CA572" s="72"/>
      <c r="CB572" s="72"/>
      <c r="CC572" s="72"/>
      <c r="CD572" s="72"/>
      <c r="CE572" s="72"/>
      <c r="CF572" s="72"/>
      <c r="CG572" s="72"/>
      <c r="CH572" s="72"/>
      <c r="CI572" s="72"/>
      <c r="CJ572" s="72"/>
      <c r="CK572" s="72"/>
      <c r="CL572" s="72"/>
      <c r="CM572" s="72"/>
      <c r="CN572" s="72"/>
      <c r="CO572" s="72"/>
      <c r="CP572" s="72"/>
      <c r="CQ572" s="72"/>
      <c r="CR572" s="72"/>
      <c r="CS572" s="72"/>
      <c r="CT572" s="72"/>
      <c r="CU572" s="72"/>
      <c r="CV572" s="72"/>
      <c r="CW572" s="72"/>
      <c r="CX572" s="72"/>
      <c r="CY572" s="72"/>
      <c r="CZ572" s="72"/>
      <c r="DA572" s="72"/>
      <c r="DB572" s="72"/>
      <c r="DC572" s="72"/>
      <c r="DD572" s="72"/>
      <c r="DE572" s="72"/>
      <c r="DF572" s="72"/>
      <c r="DG572" s="72"/>
      <c r="DH572" s="72"/>
      <c r="DI572" s="72"/>
      <c r="DJ572" s="72"/>
      <c r="DK572" s="72"/>
      <c r="DL572" s="72"/>
      <c r="DM572" s="72"/>
      <c r="DN572" s="72"/>
      <c r="DO572" s="72"/>
      <c r="DP572" s="72"/>
      <c r="DQ572" s="72"/>
      <c r="DR572" s="72"/>
      <c r="DS572" s="72"/>
      <c r="DT572" s="72"/>
      <c r="DU572" s="72"/>
      <c r="DV572" s="72"/>
      <c r="DW572" s="72"/>
      <c r="DX572" s="72"/>
      <c r="DY572" s="72"/>
      <c r="DZ572" s="72"/>
      <c r="EA572" s="72"/>
      <c r="EB572" s="72"/>
      <c r="EC572" s="72"/>
      <c r="ED572" s="72"/>
      <c r="EE572" s="72"/>
      <c r="EF572" s="72"/>
      <c r="EG572" s="72"/>
      <c r="EH572" s="72"/>
      <c r="EI572" s="72"/>
      <c r="EJ572" s="72"/>
      <c r="EK572" s="72"/>
      <c r="EL572" s="72"/>
      <c r="EM572" s="72"/>
      <c r="EN572" s="72"/>
      <c r="EO572" s="72"/>
      <c r="EP572" s="72"/>
      <c r="EQ572" s="72"/>
      <c r="ER572" s="72"/>
      <c r="ES572" s="72"/>
      <c r="ET572" s="72"/>
      <c r="EU572" s="72"/>
      <c r="EV572" s="72"/>
      <c r="EW572" s="72"/>
      <c r="EX572" s="72"/>
      <c r="EY572" s="72"/>
      <c r="EZ572" s="72"/>
      <c r="FA572" s="72"/>
      <c r="FB572" s="72"/>
      <c r="FC572" s="72"/>
      <c r="FD572" s="72"/>
      <c r="FE572" s="72"/>
      <c r="FF572" s="72"/>
      <c r="FG572" s="72"/>
      <c r="FH572" s="72"/>
      <c r="FI572" s="72"/>
      <c r="FJ572" s="72"/>
      <c r="FK572" s="72"/>
      <c r="FL572" s="72"/>
      <c r="FM572" s="72"/>
      <c r="FN572" s="72"/>
      <c r="FO572" s="72"/>
      <c r="FP572" s="72"/>
      <c r="FQ572" s="72"/>
      <c r="FR572" s="72"/>
      <c r="FS572" s="72"/>
      <c r="FT572" s="72"/>
      <c r="FU572" s="72"/>
      <c r="FV572" s="72"/>
      <c r="FW572" s="72"/>
      <c r="FX572" s="72"/>
      <c r="FY572" s="72"/>
      <c r="FZ572" s="72"/>
      <c r="GA572" s="72"/>
      <c r="GB572" s="72"/>
      <c r="GC572" s="72"/>
      <c r="GD572" s="72"/>
      <c r="GE572" s="72"/>
      <c r="GF572" s="72"/>
      <c r="GG572" s="72"/>
      <c r="GH572" s="72"/>
      <c r="GI572" s="72"/>
      <c r="GJ572" s="72"/>
      <c r="GK572" s="72"/>
      <c r="GL572" s="72"/>
      <c r="GM572" s="72"/>
      <c r="GN572" s="72"/>
      <c r="GO572" s="72"/>
      <c r="GP572" s="72"/>
      <c r="GQ572" s="72"/>
      <c r="GR572" s="72"/>
      <c r="GS572" s="72"/>
      <c r="GT572" s="72"/>
      <c r="GU572" s="72"/>
      <c r="GV572" s="72"/>
      <c r="GW572" s="72"/>
      <c r="GX572" s="72"/>
      <c r="GY572" s="72"/>
      <c r="GZ572" s="72"/>
      <c r="HA572" s="72"/>
      <c r="HB572" s="72"/>
      <c r="HC572" s="72"/>
      <c r="HD572" s="72"/>
      <c r="HE572" s="72"/>
      <c r="HF572" s="72"/>
      <c r="HG572" s="72"/>
      <c r="HH572" s="72"/>
      <c r="HI572" s="72"/>
      <c r="HJ572" s="72"/>
      <c r="HK572" s="72"/>
      <c r="HL572" s="72"/>
      <c r="HM572" s="72"/>
      <c r="HN572" s="72"/>
      <c r="HO572" s="72"/>
      <c r="HP572" s="72"/>
      <c r="HQ572" s="72"/>
      <c r="HR572" s="72"/>
      <c r="HS572" s="72"/>
      <c r="HT572" s="72"/>
      <c r="HU572" s="72"/>
      <c r="HV572" s="72"/>
      <c r="HW572" s="72"/>
      <c r="HX572" s="72"/>
      <c r="HY572" s="72"/>
      <c r="HZ572" s="72"/>
      <c r="IA572" s="72"/>
      <c r="IB572" s="72"/>
      <c r="IC572" s="72"/>
      <c r="ID572" s="72"/>
      <c r="IE572" s="72"/>
      <c r="IF572" s="72"/>
      <c r="IG572" s="72"/>
      <c r="IH572" s="72"/>
      <c r="II572" s="72"/>
      <c r="IJ572" s="72"/>
    </row>
    <row r="573" spans="1:244" ht="15" customHeight="1">
      <c r="A573" s="248"/>
      <c r="B573" s="122"/>
      <c r="C573" s="522"/>
      <c r="D573" s="523"/>
      <c r="E573" s="131"/>
      <c r="F573" s="149"/>
      <c r="G573" s="143"/>
      <c r="H573" s="110"/>
      <c r="I573" s="110"/>
      <c r="J573" s="157"/>
      <c r="K573" s="167"/>
      <c r="L573" s="179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/>
      <c r="AG573" s="72"/>
      <c r="AH573" s="72"/>
      <c r="AI573" s="72"/>
      <c r="AJ573" s="72"/>
      <c r="AK573" s="72"/>
      <c r="AL573" s="72"/>
      <c r="AM573" s="72"/>
      <c r="AN573" s="72"/>
      <c r="AO573" s="72"/>
      <c r="AP573" s="72"/>
      <c r="AQ573" s="72"/>
      <c r="AR573" s="72"/>
      <c r="AS573" s="72"/>
      <c r="AT573" s="72"/>
      <c r="AU573" s="72"/>
      <c r="AV573" s="72"/>
      <c r="AW573" s="72"/>
      <c r="AX573" s="72"/>
      <c r="AY573" s="72"/>
      <c r="AZ573" s="72"/>
      <c r="BA573" s="72"/>
      <c r="BB573" s="72"/>
      <c r="BC573" s="72"/>
      <c r="BD573" s="72"/>
      <c r="BE573" s="72"/>
      <c r="BF573" s="72"/>
      <c r="BG573" s="72"/>
      <c r="BH573" s="72"/>
      <c r="BI573" s="72"/>
      <c r="BJ573" s="72"/>
      <c r="BK573" s="72"/>
      <c r="BL573" s="72"/>
      <c r="BM573" s="72"/>
      <c r="BN573" s="72"/>
      <c r="BO573" s="72"/>
      <c r="BP573" s="72"/>
      <c r="BQ573" s="72"/>
      <c r="BR573" s="72"/>
      <c r="BS573" s="72"/>
      <c r="BT573" s="72"/>
      <c r="BU573" s="72"/>
      <c r="BV573" s="72"/>
      <c r="BW573" s="72"/>
      <c r="BX573" s="72"/>
      <c r="BY573" s="72"/>
      <c r="BZ573" s="72"/>
      <c r="CA573" s="72"/>
      <c r="CB573" s="72"/>
      <c r="CC573" s="72"/>
      <c r="CD573" s="72"/>
      <c r="CE573" s="72"/>
      <c r="CF573" s="72"/>
      <c r="CG573" s="72"/>
      <c r="CH573" s="72"/>
      <c r="CI573" s="72"/>
      <c r="CJ573" s="72"/>
      <c r="CK573" s="72"/>
      <c r="CL573" s="72"/>
      <c r="CM573" s="72"/>
      <c r="CN573" s="72"/>
      <c r="CO573" s="72"/>
      <c r="CP573" s="72"/>
      <c r="CQ573" s="72"/>
      <c r="CR573" s="72"/>
      <c r="CS573" s="72"/>
      <c r="CT573" s="72"/>
      <c r="CU573" s="72"/>
      <c r="CV573" s="72"/>
      <c r="CW573" s="72"/>
      <c r="CX573" s="72"/>
      <c r="CY573" s="72"/>
      <c r="CZ573" s="72"/>
      <c r="DA573" s="72"/>
      <c r="DB573" s="72"/>
      <c r="DC573" s="72"/>
      <c r="DD573" s="72"/>
      <c r="DE573" s="72"/>
      <c r="DF573" s="72"/>
      <c r="DG573" s="72"/>
      <c r="DH573" s="72"/>
      <c r="DI573" s="72"/>
      <c r="DJ573" s="72"/>
      <c r="DK573" s="72"/>
      <c r="DL573" s="72"/>
      <c r="DM573" s="72"/>
      <c r="DN573" s="72"/>
      <c r="DO573" s="72"/>
      <c r="DP573" s="72"/>
      <c r="DQ573" s="72"/>
      <c r="DR573" s="72"/>
      <c r="DS573" s="72"/>
      <c r="DT573" s="72"/>
      <c r="DU573" s="72"/>
      <c r="DV573" s="72"/>
      <c r="DW573" s="72"/>
      <c r="DX573" s="72"/>
      <c r="DY573" s="72"/>
      <c r="DZ573" s="72"/>
      <c r="EA573" s="72"/>
      <c r="EB573" s="72"/>
      <c r="EC573" s="72"/>
      <c r="ED573" s="72"/>
      <c r="EE573" s="72"/>
      <c r="EF573" s="72"/>
      <c r="EG573" s="72"/>
      <c r="EH573" s="72"/>
      <c r="EI573" s="72"/>
      <c r="EJ573" s="72"/>
      <c r="EK573" s="72"/>
      <c r="EL573" s="72"/>
      <c r="EM573" s="72"/>
      <c r="EN573" s="72"/>
      <c r="EO573" s="72"/>
      <c r="EP573" s="72"/>
      <c r="EQ573" s="72"/>
      <c r="ER573" s="72"/>
      <c r="ES573" s="72"/>
      <c r="ET573" s="72"/>
      <c r="EU573" s="72"/>
      <c r="EV573" s="72"/>
      <c r="EW573" s="72"/>
      <c r="EX573" s="72"/>
      <c r="EY573" s="72"/>
      <c r="EZ573" s="72"/>
      <c r="FA573" s="72"/>
      <c r="FB573" s="72"/>
      <c r="FC573" s="72"/>
      <c r="FD573" s="72"/>
      <c r="FE573" s="72"/>
      <c r="FF573" s="72"/>
      <c r="FG573" s="72"/>
      <c r="FH573" s="72"/>
      <c r="FI573" s="72"/>
      <c r="FJ573" s="72"/>
      <c r="FK573" s="72"/>
      <c r="FL573" s="72"/>
      <c r="FM573" s="72"/>
      <c r="FN573" s="72"/>
      <c r="FO573" s="72"/>
      <c r="FP573" s="72"/>
      <c r="FQ573" s="72"/>
      <c r="FR573" s="72"/>
      <c r="FS573" s="72"/>
      <c r="FT573" s="72"/>
      <c r="FU573" s="72"/>
      <c r="FV573" s="72"/>
      <c r="FW573" s="72"/>
      <c r="FX573" s="72"/>
      <c r="FY573" s="72"/>
      <c r="FZ573" s="72"/>
      <c r="GA573" s="72"/>
      <c r="GB573" s="72"/>
      <c r="GC573" s="72"/>
      <c r="GD573" s="72"/>
      <c r="GE573" s="72"/>
      <c r="GF573" s="72"/>
      <c r="GG573" s="72"/>
      <c r="GH573" s="72"/>
      <c r="GI573" s="72"/>
      <c r="GJ573" s="72"/>
      <c r="GK573" s="72"/>
      <c r="GL573" s="72"/>
      <c r="GM573" s="72"/>
      <c r="GN573" s="72"/>
      <c r="GO573" s="72"/>
      <c r="GP573" s="72"/>
      <c r="GQ573" s="72"/>
      <c r="GR573" s="72"/>
      <c r="GS573" s="72"/>
      <c r="GT573" s="72"/>
      <c r="GU573" s="72"/>
      <c r="GV573" s="72"/>
      <c r="GW573" s="72"/>
      <c r="GX573" s="72"/>
      <c r="GY573" s="72"/>
      <c r="GZ573" s="72"/>
      <c r="HA573" s="72"/>
      <c r="HB573" s="72"/>
      <c r="HC573" s="72"/>
      <c r="HD573" s="72"/>
      <c r="HE573" s="72"/>
      <c r="HF573" s="72"/>
      <c r="HG573" s="72"/>
      <c r="HH573" s="72"/>
      <c r="HI573" s="72"/>
      <c r="HJ573" s="72"/>
      <c r="HK573" s="72"/>
      <c r="HL573" s="72"/>
      <c r="HM573" s="72"/>
      <c r="HN573" s="72"/>
      <c r="HO573" s="72"/>
      <c r="HP573" s="72"/>
      <c r="HQ573" s="72"/>
      <c r="HR573" s="72"/>
      <c r="HS573" s="72"/>
      <c r="HT573" s="72"/>
      <c r="HU573" s="72"/>
      <c r="HV573" s="72"/>
      <c r="HW573" s="72"/>
      <c r="HX573" s="72"/>
      <c r="HY573" s="72"/>
      <c r="HZ573" s="72"/>
      <c r="IA573" s="72"/>
      <c r="IB573" s="72"/>
      <c r="IC573" s="72"/>
      <c r="ID573" s="72"/>
      <c r="IE573" s="72"/>
      <c r="IF573" s="72"/>
      <c r="IG573" s="72"/>
      <c r="IH573" s="72"/>
      <c r="II573" s="72"/>
      <c r="IJ573" s="72"/>
    </row>
    <row r="574" spans="1:244" ht="15" customHeight="1">
      <c r="A574" s="149">
        <v>9</v>
      </c>
      <c r="B574" s="656" t="s">
        <v>640</v>
      </c>
      <c r="C574" s="657"/>
      <c r="D574" s="658"/>
      <c r="E574" s="131"/>
      <c r="F574" s="149"/>
      <c r="G574" s="143"/>
      <c r="H574" s="110"/>
      <c r="I574" s="110"/>
      <c r="J574" s="157"/>
      <c r="K574" s="172"/>
      <c r="L574" s="179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/>
      <c r="AG574" s="72"/>
      <c r="AH574" s="72"/>
      <c r="AI574" s="72"/>
      <c r="AJ574" s="72"/>
      <c r="AK574" s="72"/>
      <c r="AL574" s="72"/>
      <c r="AM574" s="72"/>
      <c r="AN574" s="72"/>
      <c r="AO574" s="72"/>
      <c r="AP574" s="72"/>
      <c r="AQ574" s="72"/>
      <c r="AR574" s="72"/>
      <c r="AS574" s="72"/>
      <c r="AT574" s="72"/>
      <c r="AU574" s="72"/>
      <c r="AV574" s="72"/>
      <c r="AW574" s="72"/>
      <c r="AX574" s="72"/>
      <c r="AY574" s="72"/>
      <c r="AZ574" s="72"/>
      <c r="BA574" s="72"/>
      <c r="BB574" s="72"/>
      <c r="BC574" s="72"/>
      <c r="BD574" s="72"/>
      <c r="BE574" s="72"/>
      <c r="BF574" s="72"/>
      <c r="BG574" s="72"/>
      <c r="BH574" s="72"/>
      <c r="BI574" s="72"/>
      <c r="BJ574" s="72"/>
      <c r="BK574" s="72"/>
      <c r="BL574" s="72"/>
      <c r="BM574" s="72"/>
      <c r="BN574" s="72"/>
      <c r="BO574" s="72"/>
      <c r="BP574" s="72"/>
      <c r="BQ574" s="72"/>
      <c r="BR574" s="72"/>
      <c r="BS574" s="72"/>
      <c r="BT574" s="72"/>
      <c r="BU574" s="72"/>
      <c r="BV574" s="72"/>
      <c r="BW574" s="72"/>
      <c r="BX574" s="72"/>
      <c r="BY574" s="72"/>
      <c r="BZ574" s="72"/>
      <c r="CA574" s="72"/>
      <c r="CB574" s="72"/>
      <c r="CC574" s="72"/>
      <c r="CD574" s="72"/>
      <c r="CE574" s="72"/>
      <c r="CF574" s="72"/>
      <c r="CG574" s="72"/>
      <c r="CH574" s="72"/>
      <c r="CI574" s="72"/>
      <c r="CJ574" s="72"/>
      <c r="CK574" s="72"/>
      <c r="CL574" s="72"/>
      <c r="CM574" s="72"/>
      <c r="CN574" s="72"/>
      <c r="CO574" s="72"/>
      <c r="CP574" s="72"/>
      <c r="CQ574" s="72"/>
      <c r="CR574" s="72"/>
      <c r="CS574" s="72"/>
      <c r="CT574" s="72"/>
      <c r="CU574" s="72"/>
      <c r="CV574" s="72"/>
      <c r="CW574" s="72"/>
      <c r="CX574" s="72"/>
      <c r="CY574" s="72"/>
      <c r="CZ574" s="72"/>
      <c r="DA574" s="72"/>
      <c r="DB574" s="72"/>
      <c r="DC574" s="72"/>
      <c r="DD574" s="72"/>
      <c r="DE574" s="72"/>
      <c r="DF574" s="72"/>
      <c r="DG574" s="72"/>
      <c r="DH574" s="72"/>
      <c r="DI574" s="72"/>
      <c r="DJ574" s="72"/>
      <c r="DK574" s="72"/>
      <c r="DL574" s="72"/>
      <c r="DM574" s="72"/>
      <c r="DN574" s="72"/>
      <c r="DO574" s="72"/>
      <c r="DP574" s="72"/>
      <c r="DQ574" s="72"/>
      <c r="DR574" s="72"/>
      <c r="DS574" s="72"/>
      <c r="DT574" s="72"/>
      <c r="DU574" s="72"/>
      <c r="DV574" s="72"/>
      <c r="DW574" s="72"/>
      <c r="DX574" s="72"/>
      <c r="DY574" s="72"/>
      <c r="DZ574" s="72"/>
      <c r="EA574" s="72"/>
      <c r="EB574" s="72"/>
      <c r="EC574" s="72"/>
      <c r="ED574" s="72"/>
      <c r="EE574" s="72"/>
      <c r="EF574" s="72"/>
      <c r="EG574" s="72"/>
      <c r="EH574" s="72"/>
      <c r="EI574" s="72"/>
      <c r="EJ574" s="72"/>
      <c r="EK574" s="72"/>
      <c r="EL574" s="72"/>
      <c r="EM574" s="72"/>
      <c r="EN574" s="72"/>
      <c r="EO574" s="72"/>
      <c r="EP574" s="72"/>
      <c r="EQ574" s="72"/>
      <c r="ER574" s="72"/>
      <c r="ES574" s="72"/>
      <c r="ET574" s="72"/>
      <c r="EU574" s="72"/>
      <c r="EV574" s="72"/>
      <c r="EW574" s="72"/>
      <c r="EX574" s="72"/>
      <c r="EY574" s="72"/>
      <c r="EZ574" s="72"/>
      <c r="FA574" s="72"/>
      <c r="FB574" s="72"/>
      <c r="FC574" s="72"/>
      <c r="FD574" s="72"/>
      <c r="FE574" s="72"/>
      <c r="FF574" s="72"/>
      <c r="FG574" s="72"/>
      <c r="FH574" s="72"/>
      <c r="FI574" s="72"/>
      <c r="FJ574" s="72"/>
      <c r="FK574" s="72"/>
      <c r="FL574" s="72"/>
      <c r="FM574" s="72"/>
      <c r="FN574" s="72"/>
      <c r="FO574" s="72"/>
      <c r="FP574" s="72"/>
      <c r="FQ574" s="72"/>
      <c r="FR574" s="72"/>
      <c r="FS574" s="72"/>
      <c r="FT574" s="72"/>
      <c r="FU574" s="72"/>
      <c r="FV574" s="72"/>
      <c r="FW574" s="72"/>
      <c r="FX574" s="72"/>
      <c r="FY574" s="72"/>
      <c r="FZ574" s="72"/>
      <c r="GA574" s="72"/>
      <c r="GB574" s="72"/>
      <c r="GC574" s="72"/>
      <c r="GD574" s="72"/>
      <c r="GE574" s="72"/>
      <c r="GF574" s="72"/>
      <c r="GG574" s="72"/>
      <c r="GH574" s="72"/>
      <c r="GI574" s="72"/>
      <c r="GJ574" s="72"/>
      <c r="GK574" s="72"/>
      <c r="GL574" s="72"/>
      <c r="GM574" s="72"/>
      <c r="GN574" s="72"/>
      <c r="GO574" s="72"/>
      <c r="GP574" s="72"/>
      <c r="GQ574" s="72"/>
      <c r="GR574" s="72"/>
      <c r="GS574" s="72"/>
      <c r="GT574" s="72"/>
      <c r="GU574" s="72"/>
      <c r="GV574" s="72"/>
      <c r="GW574" s="72"/>
      <c r="GX574" s="72"/>
      <c r="GY574" s="72"/>
      <c r="GZ574" s="72"/>
      <c r="HA574" s="72"/>
      <c r="HB574" s="72"/>
      <c r="HC574" s="72"/>
      <c r="HD574" s="72"/>
      <c r="HE574" s="72"/>
      <c r="HF574" s="72"/>
      <c r="HG574" s="72"/>
      <c r="HH574" s="72"/>
      <c r="HI574" s="72"/>
      <c r="HJ574" s="72"/>
      <c r="HK574" s="72"/>
      <c r="HL574" s="72"/>
      <c r="HM574" s="72"/>
      <c r="HN574" s="72"/>
      <c r="HO574" s="72"/>
      <c r="HP574" s="72"/>
      <c r="HQ574" s="72"/>
      <c r="HR574" s="72"/>
      <c r="HS574" s="72"/>
      <c r="HT574" s="72"/>
      <c r="HU574" s="72"/>
      <c r="HV574" s="72"/>
      <c r="HW574" s="72"/>
      <c r="HX574" s="72"/>
      <c r="HY574" s="72"/>
      <c r="HZ574" s="72"/>
      <c r="IA574" s="72"/>
      <c r="IB574" s="72"/>
      <c r="IC574" s="72"/>
      <c r="ID574" s="72"/>
      <c r="IE574" s="72"/>
      <c r="IF574" s="72"/>
      <c r="IG574" s="72"/>
      <c r="IH574" s="72"/>
      <c r="II574" s="72"/>
      <c r="IJ574" s="72"/>
    </row>
    <row r="575" spans="1:244" ht="15" customHeight="1">
      <c r="A575" s="151">
        <v>9.1</v>
      </c>
      <c r="B575" s="553" t="s">
        <v>115</v>
      </c>
      <c r="C575" s="649" t="s">
        <v>1296</v>
      </c>
      <c r="D575" s="647"/>
      <c r="E575" s="130">
        <v>7</v>
      </c>
      <c r="F575" s="151" t="s">
        <v>56</v>
      </c>
      <c r="G575" s="142"/>
      <c r="H575" s="83"/>
      <c r="I575" s="88"/>
      <c r="J575" s="155"/>
      <c r="K575" s="165"/>
      <c r="L575" s="178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  <c r="AA575" s="67"/>
      <c r="AB575" s="67"/>
      <c r="AC575" s="67"/>
      <c r="AD575" s="67"/>
      <c r="AE575" s="67"/>
      <c r="AF575" s="67"/>
      <c r="AG575" s="67"/>
      <c r="AH575" s="67"/>
      <c r="AI575" s="67"/>
      <c r="AJ575" s="67"/>
      <c r="AK575" s="67"/>
      <c r="AL575" s="67"/>
      <c r="AM575" s="67"/>
      <c r="AN575" s="67"/>
      <c r="AO575" s="67"/>
      <c r="AP575" s="67"/>
      <c r="AQ575" s="67"/>
      <c r="AR575" s="67"/>
      <c r="AS575" s="67"/>
      <c r="AT575" s="67"/>
      <c r="AU575" s="67"/>
      <c r="AV575" s="67"/>
      <c r="AW575" s="67"/>
      <c r="AX575" s="67"/>
      <c r="AY575" s="67"/>
      <c r="AZ575" s="67"/>
      <c r="BA575" s="67"/>
      <c r="BB575" s="67"/>
      <c r="BC575" s="67"/>
      <c r="BD575" s="67"/>
      <c r="BE575" s="67"/>
      <c r="BF575" s="67"/>
      <c r="BG575" s="67"/>
      <c r="BH575" s="67"/>
      <c r="BI575" s="67"/>
      <c r="BJ575" s="67"/>
      <c r="BK575" s="67"/>
      <c r="BL575" s="67"/>
      <c r="BM575" s="67"/>
      <c r="BN575" s="67"/>
      <c r="BO575" s="67"/>
      <c r="BP575" s="67"/>
      <c r="BQ575" s="67"/>
      <c r="BR575" s="67"/>
      <c r="BS575" s="67"/>
      <c r="BT575" s="67"/>
      <c r="BU575" s="67"/>
      <c r="BV575" s="67"/>
      <c r="BW575" s="67"/>
      <c r="BX575" s="67"/>
      <c r="BY575" s="67"/>
      <c r="BZ575" s="67"/>
      <c r="CA575" s="67"/>
      <c r="CB575" s="67"/>
      <c r="CC575" s="67"/>
      <c r="CD575" s="67"/>
      <c r="CE575" s="67"/>
      <c r="CF575" s="67"/>
      <c r="CG575" s="67"/>
      <c r="CH575" s="67"/>
      <c r="CI575" s="67"/>
      <c r="CJ575" s="67"/>
      <c r="CK575" s="67"/>
      <c r="CL575" s="67"/>
      <c r="CM575" s="67"/>
      <c r="CN575" s="67"/>
      <c r="CO575" s="67"/>
      <c r="CP575" s="67"/>
      <c r="CQ575" s="67"/>
      <c r="CR575" s="67"/>
      <c r="CS575" s="67"/>
      <c r="CT575" s="67"/>
      <c r="CU575" s="67"/>
      <c r="CV575" s="67"/>
      <c r="CW575" s="67"/>
      <c r="CX575" s="67"/>
      <c r="CY575" s="67"/>
      <c r="CZ575" s="67"/>
      <c r="DA575" s="67"/>
      <c r="DB575" s="67"/>
      <c r="DC575" s="67"/>
      <c r="DD575" s="67"/>
      <c r="DE575" s="67"/>
      <c r="DF575" s="67"/>
      <c r="DG575" s="67"/>
      <c r="DH575" s="67"/>
      <c r="DI575" s="67"/>
      <c r="DJ575" s="67"/>
      <c r="DK575" s="67"/>
      <c r="DL575" s="67"/>
      <c r="DM575" s="67"/>
      <c r="DN575" s="67"/>
      <c r="DO575" s="67"/>
      <c r="DP575" s="67"/>
      <c r="DQ575" s="67"/>
      <c r="DR575" s="67"/>
      <c r="DS575" s="67"/>
      <c r="DT575" s="67"/>
      <c r="DU575" s="67"/>
      <c r="DV575" s="67"/>
      <c r="DW575" s="67"/>
      <c r="DX575" s="67"/>
      <c r="DY575" s="67"/>
      <c r="DZ575" s="67"/>
      <c r="EA575" s="67"/>
      <c r="EB575" s="67"/>
      <c r="EC575" s="67"/>
      <c r="ED575" s="67"/>
      <c r="EE575" s="67"/>
      <c r="EF575" s="67"/>
      <c r="EG575" s="67"/>
      <c r="EH575" s="67"/>
      <c r="EI575" s="67"/>
      <c r="EJ575" s="67"/>
      <c r="EK575" s="67"/>
      <c r="EL575" s="67"/>
      <c r="EM575" s="67"/>
      <c r="EN575" s="67"/>
      <c r="EO575" s="67"/>
      <c r="EP575" s="67"/>
      <c r="EQ575" s="67"/>
      <c r="ER575" s="67"/>
      <c r="ES575" s="67"/>
      <c r="ET575" s="67"/>
      <c r="EU575" s="67"/>
      <c r="EV575" s="67"/>
      <c r="EW575" s="67"/>
      <c r="EX575" s="67"/>
      <c r="EY575" s="67"/>
      <c r="EZ575" s="67"/>
      <c r="FA575" s="67"/>
      <c r="FB575" s="67"/>
      <c r="FC575" s="67"/>
      <c r="FD575" s="67"/>
      <c r="FE575" s="67"/>
      <c r="FF575" s="67"/>
      <c r="FG575" s="67"/>
      <c r="FH575" s="67"/>
      <c r="FI575" s="67"/>
      <c r="FJ575" s="67"/>
      <c r="FK575" s="67"/>
      <c r="FL575" s="67"/>
      <c r="FM575" s="67"/>
      <c r="FN575" s="67"/>
      <c r="FO575" s="67"/>
      <c r="FP575" s="67"/>
      <c r="FQ575" s="67"/>
      <c r="FR575" s="67"/>
      <c r="FS575" s="67"/>
      <c r="FT575" s="67"/>
      <c r="FU575" s="67"/>
      <c r="FV575" s="67"/>
      <c r="FW575" s="67"/>
      <c r="FX575" s="67"/>
      <c r="FY575" s="67"/>
      <c r="FZ575" s="67"/>
      <c r="GA575" s="67"/>
      <c r="GB575" s="67"/>
      <c r="GC575" s="67"/>
      <c r="GD575" s="67"/>
      <c r="GE575" s="67"/>
      <c r="GF575" s="67"/>
      <c r="GG575" s="67"/>
      <c r="GH575" s="67"/>
      <c r="GI575" s="67"/>
      <c r="GJ575" s="67"/>
      <c r="GK575" s="67"/>
      <c r="GL575" s="67"/>
      <c r="GM575" s="67"/>
      <c r="GN575" s="67"/>
      <c r="GO575" s="67"/>
      <c r="GP575" s="67"/>
      <c r="GQ575" s="67"/>
      <c r="GR575" s="67"/>
      <c r="GS575" s="67"/>
      <c r="GT575" s="67"/>
      <c r="GU575" s="67"/>
      <c r="GV575" s="67"/>
      <c r="GW575" s="67"/>
      <c r="GX575" s="67"/>
      <c r="GY575" s="67"/>
      <c r="GZ575" s="67"/>
      <c r="HA575" s="67"/>
      <c r="HB575" s="67"/>
      <c r="HC575" s="67"/>
      <c r="HD575" s="67"/>
      <c r="HE575" s="67"/>
      <c r="HF575" s="67"/>
      <c r="HG575" s="67"/>
      <c r="HH575" s="67"/>
      <c r="HI575" s="67"/>
      <c r="HJ575" s="67"/>
      <c r="HK575" s="67"/>
      <c r="HL575" s="67"/>
      <c r="HM575" s="67"/>
      <c r="HN575" s="67"/>
      <c r="HO575" s="67"/>
      <c r="HP575" s="67"/>
      <c r="HQ575" s="67"/>
      <c r="HR575" s="67"/>
      <c r="HS575" s="67"/>
      <c r="HT575" s="67"/>
      <c r="HU575" s="67"/>
      <c r="HV575" s="67"/>
      <c r="HW575" s="67"/>
      <c r="HX575" s="67"/>
      <c r="HY575" s="67"/>
      <c r="HZ575" s="67"/>
      <c r="IA575" s="67"/>
      <c r="IB575" s="67"/>
      <c r="IC575" s="67"/>
      <c r="ID575" s="67"/>
      <c r="IE575" s="67"/>
      <c r="IF575" s="67"/>
      <c r="IG575" s="67"/>
      <c r="IH575" s="67"/>
      <c r="II575" s="67"/>
      <c r="IJ575" s="67"/>
    </row>
    <row r="576" spans="1:244" ht="15" customHeight="1">
      <c r="A576" s="149"/>
      <c r="B576" s="659" t="s">
        <v>644</v>
      </c>
      <c r="C576" s="660"/>
      <c r="D576" s="661"/>
      <c r="E576" s="131"/>
      <c r="F576" s="149"/>
      <c r="G576" s="143"/>
      <c r="H576" s="110"/>
      <c r="I576" s="110"/>
      <c r="J576" s="157"/>
      <c r="K576" s="167"/>
      <c r="L576" s="179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  <c r="AA576" s="72"/>
      <c r="AB576" s="72"/>
      <c r="AC576" s="72"/>
      <c r="AD576" s="72"/>
      <c r="AE576" s="72"/>
      <c r="AF576" s="72"/>
      <c r="AG576" s="72"/>
      <c r="AH576" s="72"/>
      <c r="AI576" s="72"/>
      <c r="AJ576" s="72"/>
      <c r="AK576" s="72"/>
      <c r="AL576" s="72"/>
      <c r="AM576" s="72"/>
      <c r="AN576" s="72"/>
      <c r="AO576" s="72"/>
      <c r="AP576" s="72"/>
      <c r="AQ576" s="72"/>
      <c r="AR576" s="72"/>
      <c r="AS576" s="72"/>
      <c r="AT576" s="72"/>
      <c r="AU576" s="72"/>
      <c r="AV576" s="72"/>
      <c r="AW576" s="72"/>
      <c r="AX576" s="72"/>
      <c r="AY576" s="72"/>
      <c r="AZ576" s="72"/>
      <c r="BA576" s="72"/>
      <c r="BB576" s="72"/>
      <c r="BC576" s="72"/>
      <c r="BD576" s="72"/>
      <c r="BE576" s="72"/>
      <c r="BF576" s="72"/>
      <c r="BG576" s="72"/>
      <c r="BH576" s="72"/>
      <c r="BI576" s="72"/>
      <c r="BJ576" s="72"/>
      <c r="BK576" s="72"/>
      <c r="BL576" s="72"/>
      <c r="BM576" s="72"/>
      <c r="BN576" s="72"/>
      <c r="BO576" s="72"/>
      <c r="BP576" s="72"/>
      <c r="BQ576" s="72"/>
      <c r="BR576" s="72"/>
      <c r="BS576" s="72"/>
      <c r="BT576" s="72"/>
      <c r="BU576" s="72"/>
      <c r="BV576" s="72"/>
      <c r="BW576" s="72"/>
      <c r="BX576" s="72"/>
      <c r="BY576" s="72"/>
      <c r="BZ576" s="72"/>
      <c r="CA576" s="72"/>
      <c r="CB576" s="72"/>
      <c r="CC576" s="72"/>
      <c r="CD576" s="72"/>
      <c r="CE576" s="72"/>
      <c r="CF576" s="72"/>
      <c r="CG576" s="72"/>
      <c r="CH576" s="72"/>
      <c r="CI576" s="72"/>
      <c r="CJ576" s="72"/>
      <c r="CK576" s="72"/>
      <c r="CL576" s="72"/>
      <c r="CM576" s="72"/>
      <c r="CN576" s="72"/>
      <c r="CO576" s="72"/>
      <c r="CP576" s="72"/>
      <c r="CQ576" s="72"/>
      <c r="CR576" s="72"/>
      <c r="CS576" s="72"/>
      <c r="CT576" s="72"/>
      <c r="CU576" s="72"/>
      <c r="CV576" s="72"/>
      <c r="CW576" s="72"/>
      <c r="CX576" s="72"/>
      <c r="CY576" s="72"/>
      <c r="CZ576" s="72"/>
      <c r="DA576" s="72"/>
      <c r="DB576" s="72"/>
      <c r="DC576" s="72"/>
      <c r="DD576" s="72"/>
      <c r="DE576" s="72"/>
      <c r="DF576" s="72"/>
      <c r="DG576" s="72"/>
      <c r="DH576" s="72"/>
      <c r="DI576" s="72"/>
      <c r="DJ576" s="72"/>
      <c r="DK576" s="72"/>
      <c r="DL576" s="72"/>
      <c r="DM576" s="72"/>
      <c r="DN576" s="72"/>
      <c r="DO576" s="72"/>
      <c r="DP576" s="72"/>
      <c r="DQ576" s="72"/>
      <c r="DR576" s="72"/>
      <c r="DS576" s="72"/>
      <c r="DT576" s="72"/>
      <c r="DU576" s="72"/>
      <c r="DV576" s="72"/>
      <c r="DW576" s="72"/>
      <c r="DX576" s="72"/>
      <c r="DY576" s="72"/>
      <c r="DZ576" s="72"/>
      <c r="EA576" s="72"/>
      <c r="EB576" s="72"/>
      <c r="EC576" s="72"/>
      <c r="ED576" s="72"/>
      <c r="EE576" s="72"/>
      <c r="EF576" s="72"/>
      <c r="EG576" s="72"/>
      <c r="EH576" s="72"/>
      <c r="EI576" s="72"/>
      <c r="EJ576" s="72"/>
      <c r="EK576" s="72"/>
      <c r="EL576" s="72"/>
      <c r="EM576" s="72"/>
      <c r="EN576" s="72"/>
      <c r="EO576" s="72"/>
      <c r="EP576" s="72"/>
      <c r="EQ576" s="72"/>
      <c r="ER576" s="72"/>
      <c r="ES576" s="72"/>
      <c r="ET576" s="72"/>
      <c r="EU576" s="72"/>
      <c r="EV576" s="72"/>
      <c r="EW576" s="72"/>
      <c r="EX576" s="72"/>
      <c r="EY576" s="72"/>
      <c r="EZ576" s="72"/>
      <c r="FA576" s="72"/>
      <c r="FB576" s="72"/>
      <c r="FC576" s="72"/>
      <c r="FD576" s="72"/>
      <c r="FE576" s="72"/>
      <c r="FF576" s="72"/>
      <c r="FG576" s="72"/>
      <c r="FH576" s="72"/>
      <c r="FI576" s="72"/>
      <c r="FJ576" s="72"/>
      <c r="FK576" s="72"/>
      <c r="FL576" s="72"/>
      <c r="FM576" s="72"/>
      <c r="FN576" s="72"/>
      <c r="FO576" s="72"/>
      <c r="FP576" s="72"/>
      <c r="FQ576" s="72"/>
      <c r="FR576" s="72"/>
      <c r="FS576" s="72"/>
      <c r="FT576" s="72"/>
      <c r="FU576" s="72"/>
      <c r="FV576" s="72"/>
      <c r="FW576" s="72"/>
      <c r="FX576" s="72"/>
      <c r="FY576" s="72"/>
      <c r="FZ576" s="72"/>
      <c r="GA576" s="72"/>
      <c r="GB576" s="72"/>
      <c r="GC576" s="72"/>
      <c r="GD576" s="72"/>
      <c r="GE576" s="72"/>
      <c r="GF576" s="72"/>
      <c r="GG576" s="72"/>
      <c r="GH576" s="72"/>
      <c r="GI576" s="72"/>
      <c r="GJ576" s="72"/>
      <c r="GK576" s="72"/>
      <c r="GL576" s="72"/>
      <c r="GM576" s="72"/>
      <c r="GN576" s="72"/>
      <c r="GO576" s="72"/>
      <c r="GP576" s="72"/>
      <c r="GQ576" s="72"/>
      <c r="GR576" s="72"/>
      <c r="GS576" s="72"/>
      <c r="GT576" s="72"/>
      <c r="GU576" s="72"/>
      <c r="GV576" s="72"/>
      <c r="GW576" s="72"/>
      <c r="GX576" s="72"/>
      <c r="GY576" s="72"/>
      <c r="GZ576" s="72"/>
      <c r="HA576" s="72"/>
      <c r="HB576" s="72"/>
      <c r="HC576" s="72"/>
      <c r="HD576" s="72"/>
      <c r="HE576" s="72"/>
      <c r="HF576" s="72"/>
      <c r="HG576" s="72"/>
      <c r="HH576" s="72"/>
      <c r="HI576" s="72"/>
      <c r="HJ576" s="72"/>
      <c r="HK576" s="72"/>
      <c r="HL576" s="72"/>
      <c r="HM576" s="72"/>
      <c r="HN576" s="72"/>
      <c r="HO576" s="72"/>
      <c r="HP576" s="72"/>
      <c r="HQ576" s="72"/>
      <c r="HR576" s="72"/>
      <c r="HS576" s="72"/>
      <c r="HT576" s="72"/>
      <c r="HU576" s="72"/>
      <c r="HV576" s="72"/>
      <c r="HW576" s="72"/>
      <c r="HX576" s="72"/>
      <c r="HY576" s="72"/>
      <c r="HZ576" s="72"/>
      <c r="IA576" s="72"/>
      <c r="IB576" s="72"/>
      <c r="IC576" s="72"/>
      <c r="ID576" s="72"/>
      <c r="IE576" s="72"/>
      <c r="IF576" s="72"/>
      <c r="IG576" s="72"/>
      <c r="IH576" s="72"/>
      <c r="II576" s="72"/>
      <c r="IJ576" s="72"/>
    </row>
    <row r="577" spans="1:244" ht="15" customHeight="1">
      <c r="A577" s="149"/>
      <c r="B577" s="122"/>
      <c r="C577" s="520"/>
      <c r="D577" s="521"/>
      <c r="E577" s="131"/>
      <c r="F577" s="149"/>
      <c r="G577" s="143"/>
      <c r="H577" s="110"/>
      <c r="I577" s="110"/>
      <c r="J577" s="157"/>
      <c r="K577" s="167"/>
      <c r="L577" s="179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  <c r="AA577" s="72"/>
      <c r="AB577" s="72"/>
      <c r="AC577" s="72"/>
      <c r="AD577" s="72"/>
      <c r="AE577" s="72"/>
      <c r="AF577" s="72"/>
      <c r="AG577" s="72"/>
      <c r="AH577" s="72"/>
      <c r="AI577" s="72"/>
      <c r="AJ577" s="72"/>
      <c r="AK577" s="72"/>
      <c r="AL577" s="72"/>
      <c r="AM577" s="72"/>
      <c r="AN577" s="72"/>
      <c r="AO577" s="72"/>
      <c r="AP577" s="72"/>
      <c r="AQ577" s="72"/>
      <c r="AR577" s="72"/>
      <c r="AS577" s="72"/>
      <c r="AT577" s="72"/>
      <c r="AU577" s="72"/>
      <c r="AV577" s="72"/>
      <c r="AW577" s="72"/>
      <c r="AX577" s="72"/>
      <c r="AY577" s="72"/>
      <c r="AZ577" s="72"/>
      <c r="BA577" s="72"/>
      <c r="BB577" s="72"/>
      <c r="BC577" s="72"/>
      <c r="BD577" s="72"/>
      <c r="BE577" s="72"/>
      <c r="BF577" s="72"/>
      <c r="BG577" s="72"/>
      <c r="BH577" s="72"/>
      <c r="BI577" s="72"/>
      <c r="BJ577" s="72"/>
      <c r="BK577" s="72"/>
      <c r="BL577" s="72"/>
      <c r="BM577" s="72"/>
      <c r="BN577" s="72"/>
      <c r="BO577" s="72"/>
      <c r="BP577" s="72"/>
      <c r="BQ577" s="72"/>
      <c r="BR577" s="72"/>
      <c r="BS577" s="72"/>
      <c r="BT577" s="72"/>
      <c r="BU577" s="72"/>
      <c r="BV577" s="72"/>
      <c r="BW577" s="72"/>
      <c r="BX577" s="72"/>
      <c r="BY577" s="72"/>
      <c r="BZ577" s="72"/>
      <c r="CA577" s="72"/>
      <c r="CB577" s="72"/>
      <c r="CC577" s="72"/>
      <c r="CD577" s="72"/>
      <c r="CE577" s="72"/>
      <c r="CF577" s="72"/>
      <c r="CG577" s="72"/>
      <c r="CH577" s="72"/>
      <c r="CI577" s="72"/>
      <c r="CJ577" s="72"/>
      <c r="CK577" s="72"/>
      <c r="CL577" s="72"/>
      <c r="CM577" s="72"/>
      <c r="CN577" s="72"/>
      <c r="CO577" s="72"/>
      <c r="CP577" s="72"/>
      <c r="CQ577" s="72"/>
      <c r="CR577" s="72"/>
      <c r="CS577" s="72"/>
      <c r="CT577" s="72"/>
      <c r="CU577" s="72"/>
      <c r="CV577" s="72"/>
      <c r="CW577" s="72"/>
      <c r="CX577" s="72"/>
      <c r="CY577" s="72"/>
      <c r="CZ577" s="72"/>
      <c r="DA577" s="72"/>
      <c r="DB577" s="72"/>
      <c r="DC577" s="72"/>
      <c r="DD577" s="72"/>
      <c r="DE577" s="72"/>
      <c r="DF577" s="72"/>
      <c r="DG577" s="72"/>
      <c r="DH577" s="72"/>
      <c r="DI577" s="72"/>
      <c r="DJ577" s="72"/>
      <c r="DK577" s="72"/>
      <c r="DL577" s="72"/>
      <c r="DM577" s="72"/>
      <c r="DN577" s="72"/>
      <c r="DO577" s="72"/>
      <c r="DP577" s="72"/>
      <c r="DQ577" s="72"/>
      <c r="DR577" s="72"/>
      <c r="DS577" s="72"/>
      <c r="DT577" s="72"/>
      <c r="DU577" s="72"/>
      <c r="DV577" s="72"/>
      <c r="DW577" s="72"/>
      <c r="DX577" s="72"/>
      <c r="DY577" s="72"/>
      <c r="DZ577" s="72"/>
      <c r="EA577" s="72"/>
      <c r="EB577" s="72"/>
      <c r="EC577" s="72"/>
      <c r="ED577" s="72"/>
      <c r="EE577" s="72"/>
      <c r="EF577" s="72"/>
      <c r="EG577" s="72"/>
      <c r="EH577" s="72"/>
      <c r="EI577" s="72"/>
      <c r="EJ577" s="72"/>
      <c r="EK577" s="72"/>
      <c r="EL577" s="72"/>
      <c r="EM577" s="72"/>
      <c r="EN577" s="72"/>
      <c r="EO577" s="72"/>
      <c r="EP577" s="72"/>
      <c r="EQ577" s="72"/>
      <c r="ER577" s="72"/>
      <c r="ES577" s="72"/>
      <c r="ET577" s="72"/>
      <c r="EU577" s="72"/>
      <c r="EV577" s="72"/>
      <c r="EW577" s="72"/>
      <c r="EX577" s="72"/>
      <c r="EY577" s="72"/>
      <c r="EZ577" s="72"/>
      <c r="FA577" s="72"/>
      <c r="FB577" s="72"/>
      <c r="FC577" s="72"/>
      <c r="FD577" s="72"/>
      <c r="FE577" s="72"/>
      <c r="FF577" s="72"/>
      <c r="FG577" s="72"/>
      <c r="FH577" s="72"/>
      <c r="FI577" s="72"/>
      <c r="FJ577" s="72"/>
      <c r="FK577" s="72"/>
      <c r="FL577" s="72"/>
      <c r="FM577" s="72"/>
      <c r="FN577" s="72"/>
      <c r="FO577" s="72"/>
      <c r="FP577" s="72"/>
      <c r="FQ577" s="72"/>
      <c r="FR577" s="72"/>
      <c r="FS577" s="72"/>
      <c r="FT577" s="72"/>
      <c r="FU577" s="72"/>
      <c r="FV577" s="72"/>
      <c r="FW577" s="72"/>
      <c r="FX577" s="72"/>
      <c r="FY577" s="72"/>
      <c r="FZ577" s="72"/>
      <c r="GA577" s="72"/>
      <c r="GB577" s="72"/>
      <c r="GC577" s="72"/>
      <c r="GD577" s="72"/>
      <c r="GE577" s="72"/>
      <c r="GF577" s="72"/>
      <c r="GG577" s="72"/>
      <c r="GH577" s="72"/>
      <c r="GI577" s="72"/>
      <c r="GJ577" s="72"/>
      <c r="GK577" s="72"/>
      <c r="GL577" s="72"/>
      <c r="GM577" s="72"/>
      <c r="GN577" s="72"/>
      <c r="GO577" s="72"/>
      <c r="GP577" s="72"/>
      <c r="GQ577" s="72"/>
      <c r="GR577" s="72"/>
      <c r="GS577" s="72"/>
      <c r="GT577" s="72"/>
      <c r="GU577" s="72"/>
      <c r="GV577" s="72"/>
      <c r="GW577" s="72"/>
      <c r="GX577" s="72"/>
      <c r="GY577" s="72"/>
      <c r="GZ577" s="72"/>
      <c r="HA577" s="72"/>
      <c r="HB577" s="72"/>
      <c r="HC577" s="72"/>
      <c r="HD577" s="72"/>
      <c r="HE577" s="72"/>
      <c r="HF577" s="72"/>
      <c r="HG577" s="72"/>
      <c r="HH577" s="72"/>
      <c r="HI577" s="72"/>
      <c r="HJ577" s="72"/>
      <c r="HK577" s="72"/>
      <c r="HL577" s="72"/>
      <c r="HM577" s="72"/>
      <c r="HN577" s="72"/>
      <c r="HO577" s="72"/>
      <c r="HP577" s="72"/>
      <c r="HQ577" s="72"/>
      <c r="HR577" s="72"/>
      <c r="HS577" s="72"/>
      <c r="HT577" s="72"/>
      <c r="HU577" s="72"/>
      <c r="HV577" s="72"/>
      <c r="HW577" s="72"/>
      <c r="HX577" s="72"/>
      <c r="HY577" s="72"/>
      <c r="HZ577" s="72"/>
      <c r="IA577" s="72"/>
      <c r="IB577" s="72"/>
      <c r="IC577" s="72"/>
      <c r="ID577" s="72"/>
      <c r="IE577" s="72"/>
      <c r="IF577" s="72"/>
      <c r="IG577" s="72"/>
      <c r="IH577" s="72"/>
      <c r="II577" s="72"/>
      <c r="IJ577" s="72"/>
    </row>
    <row r="578" spans="1:244" ht="15" customHeight="1">
      <c r="A578" s="149">
        <v>10</v>
      </c>
      <c r="B578" s="656" t="s">
        <v>70</v>
      </c>
      <c r="C578" s="657"/>
      <c r="D578" s="658"/>
      <c r="E578" s="131"/>
      <c r="F578" s="149"/>
      <c r="G578" s="143"/>
      <c r="H578" s="110"/>
      <c r="I578" s="110"/>
      <c r="J578" s="157"/>
      <c r="K578" s="172"/>
      <c r="L578" s="179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/>
      <c r="AG578" s="72"/>
      <c r="AH578" s="72"/>
      <c r="AI578" s="72"/>
      <c r="AJ578" s="72"/>
      <c r="AK578" s="72"/>
      <c r="AL578" s="72"/>
      <c r="AM578" s="72"/>
      <c r="AN578" s="72"/>
      <c r="AO578" s="72"/>
      <c r="AP578" s="72"/>
      <c r="AQ578" s="72"/>
      <c r="AR578" s="72"/>
      <c r="AS578" s="72"/>
      <c r="AT578" s="72"/>
      <c r="AU578" s="72"/>
      <c r="AV578" s="72"/>
      <c r="AW578" s="72"/>
      <c r="AX578" s="72"/>
      <c r="AY578" s="72"/>
      <c r="AZ578" s="72"/>
      <c r="BA578" s="72"/>
      <c r="BB578" s="72"/>
      <c r="BC578" s="72"/>
      <c r="BD578" s="72"/>
      <c r="BE578" s="72"/>
      <c r="BF578" s="72"/>
      <c r="BG578" s="72"/>
      <c r="BH578" s="72"/>
      <c r="BI578" s="72"/>
      <c r="BJ578" s="72"/>
      <c r="BK578" s="72"/>
      <c r="BL578" s="72"/>
      <c r="BM578" s="72"/>
      <c r="BN578" s="72"/>
      <c r="BO578" s="72"/>
      <c r="BP578" s="72"/>
      <c r="BQ578" s="72"/>
      <c r="BR578" s="72"/>
      <c r="BS578" s="72"/>
      <c r="BT578" s="72"/>
      <c r="BU578" s="72"/>
      <c r="BV578" s="72"/>
      <c r="BW578" s="72"/>
      <c r="BX578" s="72"/>
      <c r="BY578" s="72"/>
      <c r="BZ578" s="72"/>
      <c r="CA578" s="72"/>
      <c r="CB578" s="72"/>
      <c r="CC578" s="72"/>
      <c r="CD578" s="72"/>
      <c r="CE578" s="72"/>
      <c r="CF578" s="72"/>
      <c r="CG578" s="72"/>
      <c r="CH578" s="72"/>
      <c r="CI578" s="72"/>
      <c r="CJ578" s="72"/>
      <c r="CK578" s="72"/>
      <c r="CL578" s="72"/>
      <c r="CM578" s="72"/>
      <c r="CN578" s="72"/>
      <c r="CO578" s="72"/>
      <c r="CP578" s="72"/>
      <c r="CQ578" s="72"/>
      <c r="CR578" s="72"/>
      <c r="CS578" s="72"/>
      <c r="CT578" s="72"/>
      <c r="CU578" s="72"/>
      <c r="CV578" s="72"/>
      <c r="CW578" s="72"/>
      <c r="CX578" s="72"/>
      <c r="CY578" s="72"/>
      <c r="CZ578" s="72"/>
      <c r="DA578" s="72"/>
      <c r="DB578" s="72"/>
      <c r="DC578" s="72"/>
      <c r="DD578" s="72"/>
      <c r="DE578" s="72"/>
      <c r="DF578" s="72"/>
      <c r="DG578" s="72"/>
      <c r="DH578" s="72"/>
      <c r="DI578" s="72"/>
      <c r="DJ578" s="72"/>
      <c r="DK578" s="72"/>
      <c r="DL578" s="72"/>
      <c r="DM578" s="72"/>
      <c r="DN578" s="72"/>
      <c r="DO578" s="72"/>
      <c r="DP578" s="72"/>
      <c r="DQ578" s="72"/>
      <c r="DR578" s="72"/>
      <c r="DS578" s="72"/>
      <c r="DT578" s="72"/>
      <c r="DU578" s="72"/>
      <c r="DV578" s="72"/>
      <c r="DW578" s="72"/>
      <c r="DX578" s="72"/>
      <c r="DY578" s="72"/>
      <c r="DZ578" s="72"/>
      <c r="EA578" s="72"/>
      <c r="EB578" s="72"/>
      <c r="EC578" s="72"/>
      <c r="ED578" s="72"/>
      <c r="EE578" s="72"/>
      <c r="EF578" s="72"/>
      <c r="EG578" s="72"/>
      <c r="EH578" s="72"/>
      <c r="EI578" s="72"/>
      <c r="EJ578" s="72"/>
      <c r="EK578" s="72"/>
      <c r="EL578" s="72"/>
      <c r="EM578" s="72"/>
      <c r="EN578" s="72"/>
      <c r="EO578" s="72"/>
      <c r="EP578" s="72"/>
      <c r="EQ578" s="72"/>
      <c r="ER578" s="72"/>
      <c r="ES578" s="72"/>
      <c r="ET578" s="72"/>
      <c r="EU578" s="72"/>
      <c r="EV578" s="72"/>
      <c r="EW578" s="72"/>
      <c r="EX578" s="72"/>
      <c r="EY578" s="72"/>
      <c r="EZ578" s="72"/>
      <c r="FA578" s="72"/>
      <c r="FB578" s="72"/>
      <c r="FC578" s="72"/>
      <c r="FD578" s="72"/>
      <c r="FE578" s="72"/>
      <c r="FF578" s="72"/>
      <c r="FG578" s="72"/>
      <c r="FH578" s="72"/>
      <c r="FI578" s="72"/>
      <c r="FJ578" s="72"/>
      <c r="FK578" s="72"/>
      <c r="FL578" s="72"/>
      <c r="FM578" s="72"/>
      <c r="FN578" s="72"/>
      <c r="FO578" s="72"/>
      <c r="FP578" s="72"/>
      <c r="FQ578" s="72"/>
      <c r="FR578" s="72"/>
      <c r="FS578" s="72"/>
      <c r="FT578" s="72"/>
      <c r="FU578" s="72"/>
      <c r="FV578" s="72"/>
      <c r="FW578" s="72"/>
      <c r="FX578" s="72"/>
      <c r="FY578" s="72"/>
      <c r="FZ578" s="72"/>
      <c r="GA578" s="72"/>
      <c r="GB578" s="72"/>
      <c r="GC578" s="72"/>
      <c r="GD578" s="72"/>
      <c r="GE578" s="72"/>
      <c r="GF578" s="72"/>
      <c r="GG578" s="72"/>
      <c r="GH578" s="72"/>
      <c r="GI578" s="72"/>
      <c r="GJ578" s="72"/>
      <c r="GK578" s="72"/>
      <c r="GL578" s="72"/>
      <c r="GM578" s="72"/>
      <c r="GN578" s="72"/>
      <c r="GO578" s="72"/>
      <c r="GP578" s="72"/>
      <c r="GQ578" s="72"/>
      <c r="GR578" s="72"/>
      <c r="GS578" s="72"/>
      <c r="GT578" s="72"/>
      <c r="GU578" s="72"/>
      <c r="GV578" s="72"/>
      <c r="GW578" s="72"/>
      <c r="GX578" s="72"/>
      <c r="GY578" s="72"/>
      <c r="GZ578" s="72"/>
      <c r="HA578" s="72"/>
      <c r="HB578" s="72"/>
      <c r="HC578" s="72"/>
      <c r="HD578" s="72"/>
      <c r="HE578" s="72"/>
      <c r="HF578" s="72"/>
      <c r="HG578" s="72"/>
      <c r="HH578" s="72"/>
      <c r="HI578" s="72"/>
      <c r="HJ578" s="72"/>
      <c r="HK578" s="72"/>
      <c r="HL578" s="72"/>
      <c r="HM578" s="72"/>
      <c r="HN578" s="72"/>
      <c r="HO578" s="72"/>
      <c r="HP578" s="72"/>
      <c r="HQ578" s="72"/>
      <c r="HR578" s="72"/>
      <c r="HS578" s="72"/>
      <c r="HT578" s="72"/>
      <c r="HU578" s="72"/>
      <c r="HV578" s="72"/>
      <c r="HW578" s="72"/>
      <c r="HX578" s="72"/>
      <c r="HY578" s="72"/>
      <c r="HZ578" s="72"/>
      <c r="IA578" s="72"/>
      <c r="IB578" s="72"/>
      <c r="IC578" s="72"/>
      <c r="ID578" s="72"/>
      <c r="IE578" s="72"/>
      <c r="IF578" s="72"/>
      <c r="IG578" s="72"/>
      <c r="IH578" s="72"/>
      <c r="II578" s="72"/>
      <c r="IJ578" s="72"/>
    </row>
    <row r="579" spans="1:244" ht="67.900000000000006" customHeight="1">
      <c r="A579" s="151">
        <v>10.1</v>
      </c>
      <c r="B579" s="122"/>
      <c r="C579" s="649" t="s">
        <v>1297</v>
      </c>
      <c r="D579" s="647"/>
      <c r="E579" s="130">
        <v>4</v>
      </c>
      <c r="F579" s="151" t="s">
        <v>56</v>
      </c>
      <c r="G579" s="142"/>
      <c r="H579" s="83"/>
      <c r="I579" s="83"/>
      <c r="J579" s="155"/>
      <c r="K579" s="165"/>
      <c r="L579" s="178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  <c r="AA579" s="67"/>
      <c r="AB579" s="67"/>
      <c r="AC579" s="67"/>
      <c r="AD579" s="67"/>
      <c r="AE579" s="67"/>
      <c r="AF579" s="67"/>
      <c r="AG579" s="67"/>
      <c r="AH579" s="67"/>
      <c r="AI579" s="67"/>
      <c r="AJ579" s="67"/>
      <c r="AK579" s="67"/>
      <c r="AL579" s="67"/>
      <c r="AM579" s="67"/>
      <c r="AN579" s="67"/>
      <c r="AO579" s="67"/>
      <c r="AP579" s="67"/>
      <c r="AQ579" s="67"/>
      <c r="AR579" s="67"/>
      <c r="AS579" s="67"/>
      <c r="AT579" s="67"/>
      <c r="AU579" s="67"/>
      <c r="AV579" s="67"/>
      <c r="AW579" s="67"/>
      <c r="AX579" s="67"/>
      <c r="AY579" s="67"/>
      <c r="AZ579" s="67"/>
      <c r="BA579" s="67"/>
      <c r="BB579" s="67"/>
      <c r="BC579" s="67"/>
      <c r="BD579" s="67"/>
      <c r="BE579" s="67"/>
      <c r="BF579" s="67"/>
      <c r="BG579" s="67"/>
      <c r="BH579" s="67"/>
      <c r="BI579" s="67"/>
      <c r="BJ579" s="67"/>
      <c r="BK579" s="67"/>
      <c r="BL579" s="67"/>
      <c r="BM579" s="67"/>
      <c r="BN579" s="67"/>
      <c r="BO579" s="67"/>
      <c r="BP579" s="67"/>
      <c r="BQ579" s="67"/>
      <c r="BR579" s="67"/>
      <c r="BS579" s="67"/>
      <c r="BT579" s="67"/>
      <c r="BU579" s="67"/>
      <c r="BV579" s="67"/>
      <c r="BW579" s="67"/>
      <c r="BX579" s="67"/>
      <c r="BY579" s="67"/>
      <c r="BZ579" s="67"/>
      <c r="CA579" s="67"/>
      <c r="CB579" s="67"/>
      <c r="CC579" s="67"/>
      <c r="CD579" s="67"/>
      <c r="CE579" s="67"/>
      <c r="CF579" s="67"/>
      <c r="CG579" s="67"/>
      <c r="CH579" s="67"/>
      <c r="CI579" s="67"/>
      <c r="CJ579" s="67"/>
      <c r="CK579" s="67"/>
      <c r="CL579" s="67"/>
      <c r="CM579" s="67"/>
      <c r="CN579" s="67"/>
      <c r="CO579" s="67"/>
      <c r="CP579" s="67"/>
      <c r="CQ579" s="67"/>
      <c r="CR579" s="67"/>
      <c r="CS579" s="67"/>
      <c r="CT579" s="67"/>
      <c r="CU579" s="67"/>
      <c r="CV579" s="67"/>
      <c r="CW579" s="67"/>
      <c r="CX579" s="67"/>
      <c r="CY579" s="67"/>
      <c r="CZ579" s="67"/>
      <c r="DA579" s="67"/>
      <c r="DB579" s="67"/>
      <c r="DC579" s="67"/>
      <c r="DD579" s="67"/>
      <c r="DE579" s="67"/>
      <c r="DF579" s="67"/>
      <c r="DG579" s="67"/>
      <c r="DH579" s="67"/>
      <c r="DI579" s="67"/>
      <c r="DJ579" s="67"/>
      <c r="DK579" s="67"/>
      <c r="DL579" s="67"/>
      <c r="DM579" s="67"/>
      <c r="DN579" s="67"/>
      <c r="DO579" s="67"/>
      <c r="DP579" s="67"/>
      <c r="DQ579" s="67"/>
      <c r="DR579" s="67"/>
      <c r="DS579" s="67"/>
      <c r="DT579" s="67"/>
      <c r="DU579" s="67"/>
      <c r="DV579" s="67"/>
      <c r="DW579" s="67"/>
      <c r="DX579" s="67"/>
      <c r="DY579" s="67"/>
      <c r="DZ579" s="67"/>
      <c r="EA579" s="67"/>
      <c r="EB579" s="67"/>
      <c r="EC579" s="67"/>
      <c r="ED579" s="67"/>
      <c r="EE579" s="67"/>
      <c r="EF579" s="67"/>
      <c r="EG579" s="67"/>
      <c r="EH579" s="67"/>
      <c r="EI579" s="67"/>
      <c r="EJ579" s="67"/>
      <c r="EK579" s="67"/>
      <c r="EL579" s="67"/>
      <c r="EM579" s="67"/>
      <c r="EN579" s="67"/>
      <c r="EO579" s="67"/>
      <c r="EP579" s="67"/>
      <c r="EQ579" s="67"/>
      <c r="ER579" s="67"/>
      <c r="ES579" s="67"/>
      <c r="ET579" s="67"/>
      <c r="EU579" s="67"/>
      <c r="EV579" s="67"/>
      <c r="EW579" s="67"/>
      <c r="EX579" s="67"/>
      <c r="EY579" s="67"/>
      <c r="EZ579" s="67"/>
      <c r="FA579" s="67"/>
      <c r="FB579" s="67"/>
      <c r="FC579" s="67"/>
      <c r="FD579" s="67"/>
      <c r="FE579" s="67"/>
      <c r="FF579" s="67"/>
      <c r="FG579" s="67"/>
      <c r="FH579" s="67"/>
      <c r="FI579" s="67"/>
      <c r="FJ579" s="67"/>
      <c r="FK579" s="67"/>
      <c r="FL579" s="67"/>
      <c r="FM579" s="67"/>
      <c r="FN579" s="67"/>
      <c r="FO579" s="67"/>
      <c r="FP579" s="67"/>
      <c r="FQ579" s="67"/>
      <c r="FR579" s="67"/>
      <c r="FS579" s="67"/>
      <c r="FT579" s="67"/>
      <c r="FU579" s="67"/>
      <c r="FV579" s="67"/>
      <c r="FW579" s="67"/>
      <c r="FX579" s="67"/>
      <c r="FY579" s="67"/>
      <c r="FZ579" s="67"/>
      <c r="GA579" s="67"/>
      <c r="GB579" s="67"/>
      <c r="GC579" s="67"/>
      <c r="GD579" s="67"/>
      <c r="GE579" s="67"/>
      <c r="GF579" s="67"/>
      <c r="GG579" s="67"/>
      <c r="GH579" s="67"/>
      <c r="GI579" s="67"/>
      <c r="GJ579" s="67"/>
      <c r="GK579" s="67"/>
      <c r="GL579" s="67"/>
      <c r="GM579" s="67"/>
      <c r="GN579" s="67"/>
      <c r="GO579" s="67"/>
      <c r="GP579" s="67"/>
      <c r="GQ579" s="67"/>
      <c r="GR579" s="67"/>
      <c r="GS579" s="67"/>
      <c r="GT579" s="67"/>
      <c r="GU579" s="67"/>
      <c r="GV579" s="67"/>
      <c r="GW579" s="67"/>
      <c r="GX579" s="67"/>
      <c r="GY579" s="67"/>
      <c r="GZ579" s="67"/>
      <c r="HA579" s="67"/>
      <c r="HB579" s="67"/>
      <c r="HC579" s="67"/>
      <c r="HD579" s="67"/>
      <c r="HE579" s="67"/>
      <c r="HF579" s="67"/>
      <c r="HG579" s="67"/>
      <c r="HH579" s="67"/>
      <c r="HI579" s="67"/>
      <c r="HJ579" s="67"/>
      <c r="HK579" s="67"/>
      <c r="HL579" s="67"/>
      <c r="HM579" s="67"/>
      <c r="HN579" s="67"/>
      <c r="HO579" s="67"/>
      <c r="HP579" s="67"/>
      <c r="HQ579" s="67"/>
      <c r="HR579" s="67"/>
      <c r="HS579" s="67"/>
      <c r="HT579" s="67"/>
      <c r="HU579" s="67"/>
      <c r="HV579" s="67"/>
      <c r="HW579" s="67"/>
      <c r="HX579" s="67"/>
      <c r="HY579" s="67"/>
      <c r="HZ579" s="67"/>
      <c r="IA579" s="67"/>
      <c r="IB579" s="67"/>
      <c r="IC579" s="67"/>
      <c r="ID579" s="67"/>
      <c r="IE579" s="67"/>
      <c r="IF579" s="67"/>
      <c r="IG579" s="67"/>
      <c r="IH579" s="67"/>
      <c r="II579" s="67"/>
      <c r="IJ579" s="67"/>
    </row>
    <row r="580" spans="1:244" ht="49.9" customHeight="1">
      <c r="A580" s="151">
        <v>10.199999999999999</v>
      </c>
      <c r="B580" s="122"/>
      <c r="C580" s="647" t="s">
        <v>1268</v>
      </c>
      <c r="D580" s="648"/>
      <c r="E580" s="130">
        <v>2</v>
      </c>
      <c r="F580" s="151" t="s">
        <v>65</v>
      </c>
      <c r="G580" s="142"/>
      <c r="H580" s="83"/>
      <c r="I580" s="88"/>
      <c r="J580" s="155"/>
      <c r="K580" s="165"/>
      <c r="L580" s="178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  <c r="AA580" s="67"/>
      <c r="AB580" s="67"/>
      <c r="AC580" s="67"/>
      <c r="AD580" s="67"/>
      <c r="AE580" s="67"/>
      <c r="AF580" s="67"/>
      <c r="AG580" s="67"/>
      <c r="AH580" s="67"/>
      <c r="AI580" s="67"/>
      <c r="AJ580" s="67"/>
      <c r="AK580" s="67"/>
      <c r="AL580" s="67"/>
      <c r="AM580" s="67"/>
      <c r="AN580" s="67"/>
      <c r="AO580" s="67"/>
      <c r="AP580" s="67"/>
      <c r="AQ580" s="67"/>
      <c r="AR580" s="67"/>
      <c r="AS580" s="67"/>
      <c r="AT580" s="67"/>
      <c r="AU580" s="67"/>
      <c r="AV580" s="67"/>
      <c r="AW580" s="67"/>
      <c r="AX580" s="67"/>
      <c r="AY580" s="67"/>
      <c r="AZ580" s="67"/>
      <c r="BA580" s="67"/>
      <c r="BB580" s="67"/>
      <c r="BC580" s="67"/>
      <c r="BD580" s="67"/>
      <c r="BE580" s="67"/>
      <c r="BF580" s="67"/>
      <c r="BG580" s="67"/>
      <c r="BH580" s="67"/>
      <c r="BI580" s="67"/>
      <c r="BJ580" s="67"/>
      <c r="BK580" s="67"/>
      <c r="BL580" s="67"/>
      <c r="BM580" s="67"/>
      <c r="BN580" s="67"/>
      <c r="BO580" s="67"/>
      <c r="BP580" s="67"/>
      <c r="BQ580" s="67"/>
      <c r="BR580" s="67"/>
      <c r="BS580" s="67"/>
      <c r="BT580" s="67"/>
      <c r="BU580" s="67"/>
      <c r="BV580" s="67"/>
      <c r="BW580" s="67"/>
      <c r="BX580" s="67"/>
      <c r="BY580" s="67"/>
      <c r="BZ580" s="67"/>
      <c r="CA580" s="67"/>
      <c r="CB580" s="67"/>
      <c r="CC580" s="67"/>
      <c r="CD580" s="67"/>
      <c r="CE580" s="67"/>
      <c r="CF580" s="67"/>
      <c r="CG580" s="67"/>
      <c r="CH580" s="67"/>
      <c r="CI580" s="67"/>
      <c r="CJ580" s="67"/>
      <c r="CK580" s="67"/>
      <c r="CL580" s="67"/>
      <c r="CM580" s="67"/>
      <c r="CN580" s="67"/>
      <c r="CO580" s="67"/>
      <c r="CP580" s="67"/>
      <c r="CQ580" s="67"/>
      <c r="CR580" s="67"/>
      <c r="CS580" s="67"/>
      <c r="CT580" s="67"/>
      <c r="CU580" s="67"/>
      <c r="CV580" s="67"/>
      <c r="CW580" s="67"/>
      <c r="CX580" s="67"/>
      <c r="CY580" s="67"/>
      <c r="CZ580" s="67"/>
      <c r="DA580" s="67"/>
      <c r="DB580" s="67"/>
      <c r="DC580" s="67"/>
      <c r="DD580" s="67"/>
      <c r="DE580" s="67"/>
      <c r="DF580" s="67"/>
      <c r="DG580" s="67"/>
      <c r="DH580" s="67"/>
      <c r="DI580" s="67"/>
      <c r="DJ580" s="67"/>
      <c r="DK580" s="67"/>
      <c r="DL580" s="67"/>
      <c r="DM580" s="67"/>
      <c r="DN580" s="67"/>
      <c r="DO580" s="67"/>
      <c r="DP580" s="67"/>
      <c r="DQ580" s="67"/>
      <c r="DR580" s="67"/>
      <c r="DS580" s="67"/>
      <c r="DT580" s="67"/>
      <c r="DU580" s="67"/>
      <c r="DV580" s="67"/>
      <c r="DW580" s="67"/>
      <c r="DX580" s="67"/>
      <c r="DY580" s="67"/>
      <c r="DZ580" s="67"/>
      <c r="EA580" s="67"/>
      <c r="EB580" s="67"/>
      <c r="EC580" s="67"/>
      <c r="ED580" s="67"/>
      <c r="EE580" s="67"/>
      <c r="EF580" s="67"/>
      <c r="EG580" s="67"/>
      <c r="EH580" s="67"/>
      <c r="EI580" s="67"/>
      <c r="EJ580" s="67"/>
      <c r="EK580" s="67"/>
      <c r="EL580" s="67"/>
      <c r="EM580" s="67"/>
      <c r="EN580" s="67"/>
      <c r="EO580" s="67"/>
      <c r="EP580" s="67"/>
      <c r="EQ580" s="67"/>
      <c r="ER580" s="67"/>
      <c r="ES580" s="67"/>
      <c r="ET580" s="67"/>
      <c r="EU580" s="67"/>
      <c r="EV580" s="67"/>
      <c r="EW580" s="67"/>
      <c r="EX580" s="67"/>
      <c r="EY580" s="67"/>
      <c r="EZ580" s="67"/>
      <c r="FA580" s="67"/>
      <c r="FB580" s="67"/>
      <c r="FC580" s="67"/>
      <c r="FD580" s="67"/>
      <c r="FE580" s="67"/>
      <c r="FF580" s="67"/>
      <c r="FG580" s="67"/>
      <c r="FH580" s="67"/>
      <c r="FI580" s="67"/>
      <c r="FJ580" s="67"/>
      <c r="FK580" s="67"/>
      <c r="FL580" s="67"/>
      <c r="FM580" s="67"/>
      <c r="FN580" s="67"/>
      <c r="FO580" s="67"/>
      <c r="FP580" s="67"/>
      <c r="FQ580" s="67"/>
      <c r="FR580" s="67"/>
      <c r="FS580" s="67"/>
      <c r="FT580" s="67"/>
      <c r="FU580" s="67"/>
      <c r="FV580" s="67"/>
      <c r="FW580" s="67"/>
      <c r="FX580" s="67"/>
      <c r="FY580" s="67"/>
      <c r="FZ580" s="67"/>
      <c r="GA580" s="67"/>
      <c r="GB580" s="67"/>
      <c r="GC580" s="67"/>
      <c r="GD580" s="67"/>
      <c r="GE580" s="67"/>
      <c r="GF580" s="67"/>
      <c r="GG580" s="67"/>
      <c r="GH580" s="67"/>
      <c r="GI580" s="67"/>
      <c r="GJ580" s="67"/>
      <c r="GK580" s="67"/>
      <c r="GL580" s="67"/>
      <c r="GM580" s="67"/>
      <c r="GN580" s="67"/>
      <c r="GO580" s="67"/>
      <c r="GP580" s="67"/>
      <c r="GQ580" s="67"/>
      <c r="GR580" s="67"/>
      <c r="GS580" s="67"/>
      <c r="GT580" s="67"/>
      <c r="GU580" s="67"/>
      <c r="GV580" s="67"/>
      <c r="GW580" s="67"/>
      <c r="GX580" s="67"/>
      <c r="GY580" s="67"/>
      <c r="GZ580" s="67"/>
      <c r="HA580" s="67"/>
      <c r="HB580" s="67"/>
      <c r="HC580" s="67"/>
      <c r="HD580" s="67"/>
      <c r="HE580" s="67"/>
      <c r="HF580" s="67"/>
      <c r="HG580" s="67"/>
      <c r="HH580" s="67"/>
      <c r="HI580" s="67"/>
      <c r="HJ580" s="67"/>
      <c r="HK580" s="67"/>
      <c r="HL580" s="67"/>
      <c r="HM580" s="67"/>
      <c r="HN580" s="67"/>
      <c r="HO580" s="67"/>
      <c r="HP580" s="67"/>
      <c r="HQ580" s="67"/>
      <c r="HR580" s="67"/>
      <c r="HS580" s="67"/>
      <c r="HT580" s="67"/>
      <c r="HU580" s="67"/>
      <c r="HV580" s="67"/>
      <c r="HW580" s="67"/>
      <c r="HX580" s="67"/>
      <c r="HY580" s="67"/>
      <c r="HZ580" s="67"/>
      <c r="IA580" s="67"/>
      <c r="IB580" s="67"/>
      <c r="IC580" s="67"/>
      <c r="ID580" s="67"/>
      <c r="IE580" s="67"/>
      <c r="IF580" s="67"/>
      <c r="IG580" s="67"/>
      <c r="IH580" s="67"/>
      <c r="II580" s="67"/>
      <c r="IJ580" s="67"/>
    </row>
    <row r="581" spans="1:244" ht="40.15" customHeight="1">
      <c r="A581" s="151">
        <v>10.3</v>
      </c>
      <c r="B581" s="122"/>
      <c r="C581" s="647" t="s">
        <v>1275</v>
      </c>
      <c r="D581" s="648"/>
      <c r="E581" s="130">
        <v>1</v>
      </c>
      <c r="F581" s="151" t="s">
        <v>62</v>
      </c>
      <c r="G581" s="142"/>
      <c r="H581" s="83"/>
      <c r="I581" s="83"/>
      <c r="J581" s="155"/>
      <c r="K581" s="165"/>
      <c r="L581" s="178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  <c r="AA581" s="67"/>
      <c r="AB581" s="67"/>
      <c r="AC581" s="67"/>
      <c r="AD581" s="67"/>
      <c r="AE581" s="67"/>
      <c r="AF581" s="67"/>
      <c r="AG581" s="67"/>
      <c r="AH581" s="67"/>
      <c r="AI581" s="67"/>
      <c r="AJ581" s="67"/>
      <c r="AK581" s="67"/>
      <c r="AL581" s="67"/>
      <c r="AM581" s="67"/>
      <c r="AN581" s="67"/>
      <c r="AO581" s="67"/>
      <c r="AP581" s="67"/>
      <c r="AQ581" s="67"/>
      <c r="AR581" s="67"/>
      <c r="AS581" s="67"/>
      <c r="AT581" s="67"/>
      <c r="AU581" s="67"/>
      <c r="AV581" s="67"/>
      <c r="AW581" s="67"/>
      <c r="AX581" s="67"/>
      <c r="AY581" s="67"/>
      <c r="AZ581" s="67"/>
      <c r="BA581" s="67"/>
      <c r="BB581" s="67"/>
      <c r="BC581" s="67"/>
      <c r="BD581" s="67"/>
      <c r="BE581" s="67"/>
      <c r="BF581" s="67"/>
      <c r="BG581" s="67"/>
      <c r="BH581" s="67"/>
      <c r="BI581" s="67"/>
      <c r="BJ581" s="67"/>
      <c r="BK581" s="67"/>
      <c r="BL581" s="67"/>
      <c r="BM581" s="67"/>
      <c r="BN581" s="67"/>
      <c r="BO581" s="67"/>
      <c r="BP581" s="67"/>
      <c r="BQ581" s="67"/>
      <c r="BR581" s="67"/>
      <c r="BS581" s="67"/>
      <c r="BT581" s="67"/>
      <c r="BU581" s="67"/>
      <c r="BV581" s="67"/>
      <c r="BW581" s="67"/>
      <c r="BX581" s="67"/>
      <c r="BY581" s="67"/>
      <c r="BZ581" s="67"/>
      <c r="CA581" s="67"/>
      <c r="CB581" s="67"/>
      <c r="CC581" s="67"/>
      <c r="CD581" s="67"/>
      <c r="CE581" s="67"/>
      <c r="CF581" s="67"/>
      <c r="CG581" s="67"/>
      <c r="CH581" s="67"/>
      <c r="CI581" s="67"/>
      <c r="CJ581" s="67"/>
      <c r="CK581" s="67"/>
      <c r="CL581" s="67"/>
      <c r="CM581" s="67"/>
      <c r="CN581" s="67"/>
      <c r="CO581" s="67"/>
      <c r="CP581" s="67"/>
      <c r="CQ581" s="67"/>
      <c r="CR581" s="67"/>
      <c r="CS581" s="67"/>
      <c r="CT581" s="67"/>
      <c r="CU581" s="67"/>
      <c r="CV581" s="67"/>
      <c r="CW581" s="67"/>
      <c r="CX581" s="67"/>
      <c r="CY581" s="67"/>
      <c r="CZ581" s="67"/>
      <c r="DA581" s="67"/>
      <c r="DB581" s="67"/>
      <c r="DC581" s="67"/>
      <c r="DD581" s="67"/>
      <c r="DE581" s="67"/>
      <c r="DF581" s="67"/>
      <c r="DG581" s="67"/>
      <c r="DH581" s="67"/>
      <c r="DI581" s="67"/>
      <c r="DJ581" s="67"/>
      <c r="DK581" s="67"/>
      <c r="DL581" s="67"/>
      <c r="DM581" s="67"/>
      <c r="DN581" s="67"/>
      <c r="DO581" s="67"/>
      <c r="DP581" s="67"/>
      <c r="DQ581" s="67"/>
      <c r="DR581" s="67"/>
      <c r="DS581" s="67"/>
      <c r="DT581" s="67"/>
      <c r="DU581" s="67"/>
      <c r="DV581" s="67"/>
      <c r="DW581" s="67"/>
      <c r="DX581" s="67"/>
      <c r="DY581" s="67"/>
      <c r="DZ581" s="67"/>
      <c r="EA581" s="67"/>
      <c r="EB581" s="67"/>
      <c r="EC581" s="67"/>
      <c r="ED581" s="67"/>
      <c r="EE581" s="67"/>
      <c r="EF581" s="67"/>
      <c r="EG581" s="67"/>
      <c r="EH581" s="67"/>
      <c r="EI581" s="67"/>
      <c r="EJ581" s="67"/>
      <c r="EK581" s="67"/>
      <c r="EL581" s="67"/>
      <c r="EM581" s="67"/>
      <c r="EN581" s="67"/>
      <c r="EO581" s="67"/>
      <c r="EP581" s="67"/>
      <c r="EQ581" s="67"/>
      <c r="ER581" s="67"/>
      <c r="ES581" s="67"/>
      <c r="ET581" s="67"/>
      <c r="EU581" s="67"/>
      <c r="EV581" s="67"/>
      <c r="EW581" s="67"/>
      <c r="EX581" s="67"/>
      <c r="EY581" s="67"/>
      <c r="EZ581" s="67"/>
      <c r="FA581" s="67"/>
      <c r="FB581" s="67"/>
      <c r="FC581" s="67"/>
      <c r="FD581" s="67"/>
      <c r="FE581" s="67"/>
      <c r="FF581" s="67"/>
      <c r="FG581" s="67"/>
      <c r="FH581" s="67"/>
      <c r="FI581" s="67"/>
      <c r="FJ581" s="67"/>
      <c r="FK581" s="67"/>
      <c r="FL581" s="67"/>
      <c r="FM581" s="67"/>
      <c r="FN581" s="67"/>
      <c r="FO581" s="67"/>
      <c r="FP581" s="67"/>
      <c r="FQ581" s="67"/>
      <c r="FR581" s="67"/>
      <c r="FS581" s="67"/>
      <c r="FT581" s="67"/>
      <c r="FU581" s="67"/>
      <c r="FV581" s="67"/>
      <c r="FW581" s="67"/>
      <c r="FX581" s="67"/>
      <c r="FY581" s="67"/>
      <c r="FZ581" s="67"/>
      <c r="GA581" s="67"/>
      <c r="GB581" s="67"/>
      <c r="GC581" s="67"/>
      <c r="GD581" s="67"/>
      <c r="GE581" s="67"/>
      <c r="GF581" s="67"/>
      <c r="GG581" s="67"/>
      <c r="GH581" s="67"/>
      <c r="GI581" s="67"/>
      <c r="GJ581" s="67"/>
      <c r="GK581" s="67"/>
      <c r="GL581" s="67"/>
      <c r="GM581" s="67"/>
      <c r="GN581" s="67"/>
      <c r="GO581" s="67"/>
      <c r="GP581" s="67"/>
      <c r="GQ581" s="67"/>
      <c r="GR581" s="67"/>
      <c r="GS581" s="67"/>
      <c r="GT581" s="67"/>
      <c r="GU581" s="67"/>
      <c r="GV581" s="67"/>
      <c r="GW581" s="67"/>
      <c r="GX581" s="67"/>
      <c r="GY581" s="67"/>
      <c r="GZ581" s="67"/>
      <c r="HA581" s="67"/>
      <c r="HB581" s="67"/>
      <c r="HC581" s="67"/>
      <c r="HD581" s="67"/>
      <c r="HE581" s="67"/>
      <c r="HF581" s="67"/>
      <c r="HG581" s="67"/>
      <c r="HH581" s="67"/>
      <c r="HI581" s="67"/>
      <c r="HJ581" s="67"/>
      <c r="HK581" s="67"/>
      <c r="HL581" s="67"/>
      <c r="HM581" s="67"/>
      <c r="HN581" s="67"/>
      <c r="HO581" s="67"/>
      <c r="HP581" s="67"/>
      <c r="HQ581" s="67"/>
      <c r="HR581" s="67"/>
      <c r="HS581" s="67"/>
      <c r="HT581" s="67"/>
      <c r="HU581" s="67"/>
      <c r="HV581" s="67"/>
      <c r="HW581" s="67"/>
      <c r="HX581" s="67"/>
      <c r="HY581" s="67"/>
      <c r="HZ581" s="67"/>
      <c r="IA581" s="67"/>
      <c r="IB581" s="67"/>
      <c r="IC581" s="67"/>
      <c r="ID581" s="67"/>
      <c r="IE581" s="67"/>
      <c r="IF581" s="67"/>
      <c r="IG581" s="67"/>
      <c r="IH581" s="67"/>
      <c r="II581" s="67"/>
      <c r="IJ581" s="67"/>
    </row>
    <row r="582" spans="1:244" ht="34.9" customHeight="1">
      <c r="A582" s="151">
        <v>10.4</v>
      </c>
      <c r="B582" s="122"/>
      <c r="C582" s="647" t="s">
        <v>1298</v>
      </c>
      <c r="D582" s="648"/>
      <c r="E582" s="130">
        <v>310</v>
      </c>
      <c r="F582" s="151" t="s">
        <v>356</v>
      </c>
      <c r="G582" s="142"/>
      <c r="H582" s="83"/>
      <c r="I582" s="88"/>
      <c r="J582" s="155"/>
      <c r="K582" s="165"/>
      <c r="L582" s="178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  <c r="AA582" s="67"/>
      <c r="AB582" s="67"/>
      <c r="AC582" s="67"/>
      <c r="AD582" s="67"/>
      <c r="AE582" s="67"/>
      <c r="AF582" s="67"/>
      <c r="AG582" s="67"/>
      <c r="AH582" s="67"/>
      <c r="AI582" s="67"/>
      <c r="AJ582" s="67"/>
      <c r="AK582" s="67"/>
      <c r="AL582" s="67"/>
      <c r="AM582" s="67"/>
      <c r="AN582" s="67"/>
      <c r="AO582" s="67"/>
      <c r="AP582" s="67"/>
      <c r="AQ582" s="67"/>
      <c r="AR582" s="67"/>
      <c r="AS582" s="67"/>
      <c r="AT582" s="67"/>
      <c r="AU582" s="67"/>
      <c r="AV582" s="67"/>
      <c r="AW582" s="67"/>
      <c r="AX582" s="67"/>
      <c r="AY582" s="67"/>
      <c r="AZ582" s="67"/>
      <c r="BA582" s="67"/>
      <c r="BB582" s="67"/>
      <c r="BC582" s="67"/>
      <c r="BD582" s="67"/>
      <c r="BE582" s="67"/>
      <c r="BF582" s="67"/>
      <c r="BG582" s="67"/>
      <c r="BH582" s="67"/>
      <c r="BI582" s="67"/>
      <c r="BJ582" s="67"/>
      <c r="BK582" s="67"/>
      <c r="BL582" s="67"/>
      <c r="BM582" s="67"/>
      <c r="BN582" s="67"/>
      <c r="BO582" s="67"/>
      <c r="BP582" s="67"/>
      <c r="BQ582" s="67"/>
      <c r="BR582" s="67"/>
      <c r="BS582" s="67"/>
      <c r="BT582" s="67"/>
      <c r="BU582" s="67"/>
      <c r="BV582" s="67"/>
      <c r="BW582" s="67"/>
      <c r="BX582" s="67"/>
      <c r="BY582" s="67"/>
      <c r="BZ582" s="67"/>
      <c r="CA582" s="67"/>
      <c r="CB582" s="67"/>
      <c r="CC582" s="67"/>
      <c r="CD582" s="67"/>
      <c r="CE582" s="67"/>
      <c r="CF582" s="67"/>
      <c r="CG582" s="67"/>
      <c r="CH582" s="67"/>
      <c r="CI582" s="67"/>
      <c r="CJ582" s="67"/>
      <c r="CK582" s="67"/>
      <c r="CL582" s="67"/>
      <c r="CM582" s="67"/>
      <c r="CN582" s="67"/>
      <c r="CO582" s="67"/>
      <c r="CP582" s="67"/>
      <c r="CQ582" s="67"/>
      <c r="CR582" s="67"/>
      <c r="CS582" s="67"/>
      <c r="CT582" s="67"/>
      <c r="CU582" s="67"/>
      <c r="CV582" s="67"/>
      <c r="CW582" s="67"/>
      <c r="CX582" s="67"/>
      <c r="CY582" s="67"/>
      <c r="CZ582" s="67"/>
      <c r="DA582" s="67"/>
      <c r="DB582" s="67"/>
      <c r="DC582" s="67"/>
      <c r="DD582" s="67"/>
      <c r="DE582" s="67"/>
      <c r="DF582" s="67"/>
      <c r="DG582" s="67"/>
      <c r="DH582" s="67"/>
      <c r="DI582" s="67"/>
      <c r="DJ582" s="67"/>
      <c r="DK582" s="67"/>
      <c r="DL582" s="67"/>
      <c r="DM582" s="67"/>
      <c r="DN582" s="67"/>
      <c r="DO582" s="67"/>
      <c r="DP582" s="67"/>
      <c r="DQ582" s="67"/>
      <c r="DR582" s="67"/>
      <c r="DS582" s="67"/>
      <c r="DT582" s="67"/>
      <c r="DU582" s="67"/>
      <c r="DV582" s="67"/>
      <c r="DW582" s="67"/>
      <c r="DX582" s="67"/>
      <c r="DY582" s="67"/>
      <c r="DZ582" s="67"/>
      <c r="EA582" s="67"/>
      <c r="EB582" s="67"/>
      <c r="EC582" s="67"/>
      <c r="ED582" s="67"/>
      <c r="EE582" s="67"/>
      <c r="EF582" s="67"/>
      <c r="EG582" s="67"/>
      <c r="EH582" s="67"/>
      <c r="EI582" s="67"/>
      <c r="EJ582" s="67"/>
      <c r="EK582" s="67"/>
      <c r="EL582" s="67"/>
      <c r="EM582" s="67"/>
      <c r="EN582" s="67"/>
      <c r="EO582" s="67"/>
      <c r="EP582" s="67"/>
      <c r="EQ582" s="67"/>
      <c r="ER582" s="67"/>
      <c r="ES582" s="67"/>
      <c r="ET582" s="67"/>
      <c r="EU582" s="67"/>
      <c r="EV582" s="67"/>
      <c r="EW582" s="67"/>
      <c r="EX582" s="67"/>
      <c r="EY582" s="67"/>
      <c r="EZ582" s="67"/>
      <c r="FA582" s="67"/>
      <c r="FB582" s="67"/>
      <c r="FC582" s="67"/>
      <c r="FD582" s="67"/>
      <c r="FE582" s="67"/>
      <c r="FF582" s="67"/>
      <c r="FG582" s="67"/>
      <c r="FH582" s="67"/>
      <c r="FI582" s="67"/>
      <c r="FJ582" s="67"/>
      <c r="FK582" s="67"/>
      <c r="FL582" s="67"/>
      <c r="FM582" s="67"/>
      <c r="FN582" s="67"/>
      <c r="FO582" s="67"/>
      <c r="FP582" s="67"/>
      <c r="FQ582" s="67"/>
      <c r="FR582" s="67"/>
      <c r="FS582" s="67"/>
      <c r="FT582" s="67"/>
      <c r="FU582" s="67"/>
      <c r="FV582" s="67"/>
      <c r="FW582" s="67"/>
      <c r="FX582" s="67"/>
      <c r="FY582" s="67"/>
      <c r="FZ582" s="67"/>
      <c r="GA582" s="67"/>
      <c r="GB582" s="67"/>
      <c r="GC582" s="67"/>
      <c r="GD582" s="67"/>
      <c r="GE582" s="67"/>
      <c r="GF582" s="67"/>
      <c r="GG582" s="67"/>
      <c r="GH582" s="67"/>
      <c r="GI582" s="67"/>
      <c r="GJ582" s="67"/>
      <c r="GK582" s="67"/>
      <c r="GL582" s="67"/>
      <c r="GM582" s="67"/>
      <c r="GN582" s="67"/>
      <c r="GO582" s="67"/>
      <c r="GP582" s="67"/>
      <c r="GQ582" s="67"/>
      <c r="GR582" s="67"/>
      <c r="GS582" s="67"/>
      <c r="GT582" s="67"/>
      <c r="GU582" s="67"/>
      <c r="GV582" s="67"/>
      <c r="GW582" s="67"/>
      <c r="GX582" s="67"/>
      <c r="GY582" s="67"/>
      <c r="GZ582" s="67"/>
      <c r="HA582" s="67"/>
      <c r="HB582" s="67"/>
      <c r="HC582" s="67"/>
      <c r="HD582" s="67"/>
      <c r="HE582" s="67"/>
      <c r="HF582" s="67"/>
      <c r="HG582" s="67"/>
      <c r="HH582" s="67"/>
      <c r="HI582" s="67"/>
      <c r="HJ582" s="67"/>
      <c r="HK582" s="67"/>
      <c r="HL582" s="67"/>
      <c r="HM582" s="67"/>
      <c r="HN582" s="67"/>
      <c r="HO582" s="67"/>
      <c r="HP582" s="67"/>
      <c r="HQ582" s="67"/>
      <c r="HR582" s="67"/>
      <c r="HS582" s="67"/>
      <c r="HT582" s="67"/>
      <c r="HU582" s="67"/>
      <c r="HV582" s="67"/>
      <c r="HW582" s="67"/>
      <c r="HX582" s="67"/>
      <c r="HY582" s="67"/>
      <c r="HZ582" s="67"/>
      <c r="IA582" s="67"/>
      <c r="IB582" s="67"/>
      <c r="IC582" s="67"/>
      <c r="ID582" s="67"/>
      <c r="IE582" s="67"/>
      <c r="IF582" s="67"/>
      <c r="IG582" s="67"/>
      <c r="IH582" s="67"/>
      <c r="II582" s="67"/>
      <c r="IJ582" s="67"/>
    </row>
    <row r="583" spans="1:244" ht="84" customHeight="1">
      <c r="A583" s="151">
        <v>10.5</v>
      </c>
      <c r="B583" s="122"/>
      <c r="C583" s="649" t="s">
        <v>1249</v>
      </c>
      <c r="D583" s="647"/>
      <c r="E583" s="130">
        <v>1</v>
      </c>
      <c r="F583" s="151" t="s">
        <v>62</v>
      </c>
      <c r="G583" s="142"/>
      <c r="H583" s="83"/>
      <c r="I583" s="83"/>
      <c r="J583" s="155"/>
      <c r="K583" s="165"/>
      <c r="L583" s="178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  <c r="AC583" s="67"/>
      <c r="AD583" s="67"/>
      <c r="AE583" s="67"/>
      <c r="AF583" s="67"/>
      <c r="AG583" s="67"/>
      <c r="AH583" s="67"/>
      <c r="AI583" s="67"/>
      <c r="AJ583" s="67"/>
      <c r="AK583" s="67"/>
      <c r="AL583" s="67"/>
      <c r="AM583" s="67"/>
      <c r="AN583" s="67"/>
      <c r="AO583" s="67"/>
      <c r="AP583" s="67"/>
      <c r="AQ583" s="67"/>
      <c r="AR583" s="67"/>
      <c r="AS583" s="67"/>
      <c r="AT583" s="67"/>
      <c r="AU583" s="67"/>
      <c r="AV583" s="67"/>
      <c r="AW583" s="67"/>
      <c r="AX583" s="67"/>
      <c r="AY583" s="67"/>
      <c r="AZ583" s="67"/>
      <c r="BA583" s="67"/>
      <c r="BB583" s="67"/>
      <c r="BC583" s="67"/>
      <c r="BD583" s="67"/>
      <c r="BE583" s="67"/>
      <c r="BF583" s="67"/>
      <c r="BG583" s="67"/>
      <c r="BH583" s="67"/>
      <c r="BI583" s="67"/>
      <c r="BJ583" s="67"/>
      <c r="BK583" s="67"/>
      <c r="BL583" s="67"/>
      <c r="BM583" s="67"/>
      <c r="BN583" s="67"/>
      <c r="BO583" s="67"/>
      <c r="BP583" s="67"/>
      <c r="BQ583" s="67"/>
      <c r="BR583" s="67"/>
      <c r="BS583" s="67"/>
      <c r="BT583" s="67"/>
      <c r="BU583" s="67"/>
      <c r="BV583" s="67"/>
      <c r="BW583" s="67"/>
      <c r="BX583" s="67"/>
      <c r="BY583" s="67"/>
      <c r="BZ583" s="67"/>
      <c r="CA583" s="67"/>
      <c r="CB583" s="67"/>
      <c r="CC583" s="67"/>
      <c r="CD583" s="67"/>
      <c r="CE583" s="67"/>
      <c r="CF583" s="67"/>
      <c r="CG583" s="67"/>
      <c r="CH583" s="67"/>
      <c r="CI583" s="67"/>
      <c r="CJ583" s="67"/>
      <c r="CK583" s="67"/>
      <c r="CL583" s="67"/>
      <c r="CM583" s="67"/>
      <c r="CN583" s="67"/>
      <c r="CO583" s="67"/>
      <c r="CP583" s="67"/>
      <c r="CQ583" s="67"/>
      <c r="CR583" s="67"/>
      <c r="CS583" s="67"/>
      <c r="CT583" s="67"/>
      <c r="CU583" s="67"/>
      <c r="CV583" s="67"/>
      <c r="CW583" s="67"/>
      <c r="CX583" s="67"/>
      <c r="CY583" s="67"/>
      <c r="CZ583" s="67"/>
      <c r="DA583" s="67"/>
      <c r="DB583" s="67"/>
      <c r="DC583" s="67"/>
      <c r="DD583" s="67"/>
      <c r="DE583" s="67"/>
      <c r="DF583" s="67"/>
      <c r="DG583" s="67"/>
      <c r="DH583" s="67"/>
      <c r="DI583" s="67"/>
      <c r="DJ583" s="67"/>
      <c r="DK583" s="67"/>
      <c r="DL583" s="67"/>
      <c r="DM583" s="67"/>
      <c r="DN583" s="67"/>
      <c r="DO583" s="67"/>
      <c r="DP583" s="67"/>
      <c r="DQ583" s="67"/>
      <c r="DR583" s="67"/>
      <c r="DS583" s="67"/>
      <c r="DT583" s="67"/>
      <c r="DU583" s="67"/>
      <c r="DV583" s="67"/>
      <c r="DW583" s="67"/>
      <c r="DX583" s="67"/>
      <c r="DY583" s="67"/>
      <c r="DZ583" s="67"/>
      <c r="EA583" s="67"/>
      <c r="EB583" s="67"/>
      <c r="EC583" s="67"/>
      <c r="ED583" s="67"/>
      <c r="EE583" s="67"/>
      <c r="EF583" s="67"/>
      <c r="EG583" s="67"/>
      <c r="EH583" s="67"/>
      <c r="EI583" s="67"/>
      <c r="EJ583" s="67"/>
      <c r="EK583" s="67"/>
      <c r="EL583" s="67"/>
      <c r="EM583" s="67"/>
      <c r="EN583" s="67"/>
      <c r="EO583" s="67"/>
      <c r="EP583" s="67"/>
      <c r="EQ583" s="67"/>
      <c r="ER583" s="67"/>
      <c r="ES583" s="67"/>
      <c r="ET583" s="67"/>
      <c r="EU583" s="67"/>
      <c r="EV583" s="67"/>
      <c r="EW583" s="67"/>
      <c r="EX583" s="67"/>
      <c r="EY583" s="67"/>
      <c r="EZ583" s="67"/>
      <c r="FA583" s="67"/>
      <c r="FB583" s="67"/>
      <c r="FC583" s="67"/>
      <c r="FD583" s="67"/>
      <c r="FE583" s="67"/>
      <c r="FF583" s="67"/>
      <c r="FG583" s="67"/>
      <c r="FH583" s="67"/>
      <c r="FI583" s="67"/>
      <c r="FJ583" s="67"/>
      <c r="FK583" s="67"/>
      <c r="FL583" s="67"/>
      <c r="FM583" s="67"/>
      <c r="FN583" s="67"/>
      <c r="FO583" s="67"/>
      <c r="FP583" s="67"/>
      <c r="FQ583" s="67"/>
      <c r="FR583" s="67"/>
      <c r="FS583" s="67"/>
      <c r="FT583" s="67"/>
      <c r="FU583" s="67"/>
      <c r="FV583" s="67"/>
      <c r="FW583" s="67"/>
      <c r="FX583" s="67"/>
      <c r="FY583" s="67"/>
      <c r="FZ583" s="67"/>
      <c r="GA583" s="67"/>
      <c r="GB583" s="67"/>
      <c r="GC583" s="67"/>
      <c r="GD583" s="67"/>
      <c r="GE583" s="67"/>
      <c r="GF583" s="67"/>
      <c r="GG583" s="67"/>
      <c r="GH583" s="67"/>
      <c r="GI583" s="67"/>
      <c r="GJ583" s="67"/>
      <c r="GK583" s="67"/>
      <c r="GL583" s="67"/>
      <c r="GM583" s="67"/>
      <c r="GN583" s="67"/>
      <c r="GO583" s="67"/>
      <c r="GP583" s="67"/>
      <c r="GQ583" s="67"/>
      <c r="GR583" s="67"/>
      <c r="GS583" s="67"/>
      <c r="GT583" s="67"/>
      <c r="GU583" s="67"/>
      <c r="GV583" s="67"/>
      <c r="GW583" s="67"/>
      <c r="GX583" s="67"/>
      <c r="GY583" s="67"/>
      <c r="GZ583" s="67"/>
      <c r="HA583" s="67"/>
      <c r="HB583" s="67"/>
      <c r="HC583" s="67"/>
      <c r="HD583" s="67"/>
      <c r="HE583" s="67"/>
      <c r="HF583" s="67"/>
      <c r="HG583" s="67"/>
      <c r="HH583" s="67"/>
      <c r="HI583" s="67"/>
      <c r="HJ583" s="67"/>
      <c r="HK583" s="67"/>
      <c r="HL583" s="67"/>
      <c r="HM583" s="67"/>
      <c r="HN583" s="67"/>
      <c r="HO583" s="67"/>
      <c r="HP583" s="67"/>
      <c r="HQ583" s="67"/>
      <c r="HR583" s="67"/>
      <c r="HS583" s="67"/>
      <c r="HT583" s="67"/>
      <c r="HU583" s="67"/>
      <c r="HV583" s="67"/>
      <c r="HW583" s="67"/>
      <c r="HX583" s="67"/>
      <c r="HY583" s="67"/>
      <c r="HZ583" s="67"/>
      <c r="IA583" s="67"/>
      <c r="IB583" s="67"/>
      <c r="IC583" s="67"/>
      <c r="ID583" s="67"/>
      <c r="IE583" s="67"/>
      <c r="IF583" s="67"/>
      <c r="IG583" s="67"/>
      <c r="IH583" s="67"/>
      <c r="II583" s="67"/>
      <c r="IJ583" s="67"/>
    </row>
    <row r="584" spans="1:244" ht="34.15" customHeight="1">
      <c r="A584" s="552">
        <v>10.6</v>
      </c>
      <c r="B584" s="122"/>
      <c r="C584" s="649" t="s">
        <v>1251</v>
      </c>
      <c r="D584" s="647"/>
      <c r="E584" s="130">
        <v>1</v>
      </c>
      <c r="F584" s="151" t="s">
        <v>62</v>
      </c>
      <c r="G584" s="142"/>
      <c r="H584" s="83"/>
      <c r="I584" s="88"/>
      <c r="J584" s="155"/>
      <c r="K584" s="165"/>
      <c r="L584" s="178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  <c r="AA584" s="67"/>
      <c r="AB584" s="67"/>
      <c r="AC584" s="67"/>
      <c r="AD584" s="67"/>
      <c r="AE584" s="67"/>
      <c r="AF584" s="67"/>
      <c r="AG584" s="67"/>
      <c r="AH584" s="67"/>
      <c r="AI584" s="67"/>
      <c r="AJ584" s="67"/>
      <c r="AK584" s="67"/>
      <c r="AL584" s="67"/>
      <c r="AM584" s="67"/>
      <c r="AN584" s="67"/>
      <c r="AO584" s="67"/>
      <c r="AP584" s="67"/>
      <c r="AQ584" s="67"/>
      <c r="AR584" s="67"/>
      <c r="AS584" s="67"/>
      <c r="AT584" s="67"/>
      <c r="AU584" s="67"/>
      <c r="AV584" s="67"/>
      <c r="AW584" s="67"/>
      <c r="AX584" s="67"/>
      <c r="AY584" s="67"/>
      <c r="AZ584" s="67"/>
      <c r="BA584" s="67"/>
      <c r="BB584" s="67"/>
      <c r="BC584" s="67"/>
      <c r="BD584" s="67"/>
      <c r="BE584" s="67"/>
      <c r="BF584" s="67"/>
      <c r="BG584" s="67"/>
      <c r="BH584" s="67"/>
      <c r="BI584" s="67"/>
      <c r="BJ584" s="67"/>
      <c r="BK584" s="67"/>
      <c r="BL584" s="67"/>
      <c r="BM584" s="67"/>
      <c r="BN584" s="67"/>
      <c r="BO584" s="67"/>
      <c r="BP584" s="67"/>
      <c r="BQ584" s="67"/>
      <c r="BR584" s="67"/>
      <c r="BS584" s="67"/>
      <c r="BT584" s="67"/>
      <c r="BU584" s="67"/>
      <c r="BV584" s="67"/>
      <c r="BW584" s="67"/>
      <c r="BX584" s="67"/>
      <c r="BY584" s="67"/>
      <c r="BZ584" s="67"/>
      <c r="CA584" s="67"/>
      <c r="CB584" s="67"/>
      <c r="CC584" s="67"/>
      <c r="CD584" s="67"/>
      <c r="CE584" s="67"/>
      <c r="CF584" s="67"/>
      <c r="CG584" s="67"/>
      <c r="CH584" s="67"/>
      <c r="CI584" s="67"/>
      <c r="CJ584" s="67"/>
      <c r="CK584" s="67"/>
      <c r="CL584" s="67"/>
      <c r="CM584" s="67"/>
      <c r="CN584" s="67"/>
      <c r="CO584" s="67"/>
      <c r="CP584" s="67"/>
      <c r="CQ584" s="67"/>
      <c r="CR584" s="67"/>
      <c r="CS584" s="67"/>
      <c r="CT584" s="67"/>
      <c r="CU584" s="67"/>
      <c r="CV584" s="67"/>
      <c r="CW584" s="67"/>
      <c r="CX584" s="67"/>
      <c r="CY584" s="67"/>
      <c r="CZ584" s="67"/>
      <c r="DA584" s="67"/>
      <c r="DB584" s="67"/>
      <c r="DC584" s="67"/>
      <c r="DD584" s="67"/>
      <c r="DE584" s="67"/>
      <c r="DF584" s="67"/>
      <c r="DG584" s="67"/>
      <c r="DH584" s="67"/>
      <c r="DI584" s="67"/>
      <c r="DJ584" s="67"/>
      <c r="DK584" s="67"/>
      <c r="DL584" s="67"/>
      <c r="DM584" s="67"/>
      <c r="DN584" s="67"/>
      <c r="DO584" s="67"/>
      <c r="DP584" s="67"/>
      <c r="DQ584" s="67"/>
      <c r="DR584" s="67"/>
      <c r="DS584" s="67"/>
      <c r="DT584" s="67"/>
      <c r="DU584" s="67"/>
      <c r="DV584" s="67"/>
      <c r="DW584" s="67"/>
      <c r="DX584" s="67"/>
      <c r="DY584" s="67"/>
      <c r="DZ584" s="67"/>
      <c r="EA584" s="67"/>
      <c r="EB584" s="67"/>
      <c r="EC584" s="67"/>
      <c r="ED584" s="67"/>
      <c r="EE584" s="67"/>
      <c r="EF584" s="67"/>
      <c r="EG584" s="67"/>
      <c r="EH584" s="67"/>
      <c r="EI584" s="67"/>
      <c r="EJ584" s="67"/>
      <c r="EK584" s="67"/>
      <c r="EL584" s="67"/>
      <c r="EM584" s="67"/>
      <c r="EN584" s="67"/>
      <c r="EO584" s="67"/>
      <c r="EP584" s="67"/>
      <c r="EQ584" s="67"/>
      <c r="ER584" s="67"/>
      <c r="ES584" s="67"/>
      <c r="ET584" s="67"/>
      <c r="EU584" s="67"/>
      <c r="EV584" s="67"/>
      <c r="EW584" s="67"/>
      <c r="EX584" s="67"/>
      <c r="EY584" s="67"/>
      <c r="EZ584" s="67"/>
      <c r="FA584" s="67"/>
      <c r="FB584" s="67"/>
      <c r="FC584" s="67"/>
      <c r="FD584" s="67"/>
      <c r="FE584" s="67"/>
      <c r="FF584" s="67"/>
      <c r="FG584" s="67"/>
      <c r="FH584" s="67"/>
      <c r="FI584" s="67"/>
      <c r="FJ584" s="67"/>
      <c r="FK584" s="67"/>
      <c r="FL584" s="67"/>
      <c r="FM584" s="67"/>
      <c r="FN584" s="67"/>
      <c r="FO584" s="67"/>
      <c r="FP584" s="67"/>
      <c r="FQ584" s="67"/>
      <c r="FR584" s="67"/>
      <c r="FS584" s="67"/>
      <c r="FT584" s="67"/>
      <c r="FU584" s="67"/>
      <c r="FV584" s="67"/>
      <c r="FW584" s="67"/>
      <c r="FX584" s="67"/>
      <c r="FY584" s="67"/>
      <c r="FZ584" s="67"/>
      <c r="GA584" s="67"/>
      <c r="GB584" s="67"/>
      <c r="GC584" s="67"/>
      <c r="GD584" s="67"/>
      <c r="GE584" s="67"/>
      <c r="GF584" s="67"/>
      <c r="GG584" s="67"/>
      <c r="GH584" s="67"/>
      <c r="GI584" s="67"/>
      <c r="GJ584" s="67"/>
      <c r="GK584" s="67"/>
      <c r="GL584" s="67"/>
      <c r="GM584" s="67"/>
      <c r="GN584" s="67"/>
      <c r="GO584" s="67"/>
      <c r="GP584" s="67"/>
      <c r="GQ584" s="67"/>
      <c r="GR584" s="67"/>
      <c r="GS584" s="67"/>
      <c r="GT584" s="67"/>
      <c r="GU584" s="67"/>
      <c r="GV584" s="67"/>
      <c r="GW584" s="67"/>
      <c r="GX584" s="67"/>
      <c r="GY584" s="67"/>
      <c r="GZ584" s="67"/>
      <c r="HA584" s="67"/>
      <c r="HB584" s="67"/>
      <c r="HC584" s="67"/>
      <c r="HD584" s="67"/>
      <c r="HE584" s="67"/>
      <c r="HF584" s="67"/>
      <c r="HG584" s="67"/>
      <c r="HH584" s="67"/>
      <c r="HI584" s="67"/>
      <c r="HJ584" s="67"/>
      <c r="HK584" s="67"/>
      <c r="HL584" s="67"/>
      <c r="HM584" s="67"/>
      <c r="HN584" s="67"/>
      <c r="HO584" s="67"/>
      <c r="HP584" s="67"/>
      <c r="HQ584" s="67"/>
      <c r="HR584" s="67"/>
      <c r="HS584" s="67"/>
      <c r="HT584" s="67"/>
      <c r="HU584" s="67"/>
      <c r="HV584" s="67"/>
      <c r="HW584" s="67"/>
      <c r="HX584" s="67"/>
      <c r="HY584" s="67"/>
      <c r="HZ584" s="67"/>
      <c r="IA584" s="67"/>
      <c r="IB584" s="67"/>
      <c r="IC584" s="67"/>
      <c r="ID584" s="67"/>
      <c r="IE584" s="67"/>
      <c r="IF584" s="67"/>
      <c r="IG584" s="67"/>
      <c r="IH584" s="67"/>
      <c r="II584" s="67"/>
      <c r="IJ584" s="67"/>
    </row>
    <row r="585" spans="1:244" ht="15" customHeight="1">
      <c r="A585" s="149"/>
      <c r="B585" s="659" t="s">
        <v>78</v>
      </c>
      <c r="C585" s="660"/>
      <c r="D585" s="661"/>
      <c r="E585" s="131"/>
      <c r="F585" s="149"/>
      <c r="G585" s="143"/>
      <c r="H585" s="110"/>
      <c r="I585" s="110"/>
      <c r="J585" s="157"/>
      <c r="K585" s="167"/>
      <c r="L585" s="179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  <c r="AA585" s="72"/>
      <c r="AB585" s="72"/>
      <c r="AC585" s="72"/>
      <c r="AD585" s="72"/>
      <c r="AE585" s="72"/>
      <c r="AF585" s="72"/>
      <c r="AG585" s="72"/>
      <c r="AH585" s="72"/>
      <c r="AI585" s="72"/>
      <c r="AJ585" s="72"/>
      <c r="AK585" s="72"/>
      <c r="AL585" s="72"/>
      <c r="AM585" s="72"/>
      <c r="AN585" s="72"/>
      <c r="AO585" s="72"/>
      <c r="AP585" s="72"/>
      <c r="AQ585" s="72"/>
      <c r="AR585" s="72"/>
      <c r="AS585" s="72"/>
      <c r="AT585" s="72"/>
      <c r="AU585" s="72"/>
      <c r="AV585" s="72"/>
      <c r="AW585" s="72"/>
      <c r="AX585" s="72"/>
      <c r="AY585" s="72"/>
      <c r="AZ585" s="72"/>
      <c r="BA585" s="72"/>
      <c r="BB585" s="72"/>
      <c r="BC585" s="72"/>
      <c r="BD585" s="72"/>
      <c r="BE585" s="72"/>
      <c r="BF585" s="72"/>
      <c r="BG585" s="72"/>
      <c r="BH585" s="72"/>
      <c r="BI585" s="72"/>
      <c r="BJ585" s="72"/>
      <c r="BK585" s="72"/>
      <c r="BL585" s="72"/>
      <c r="BM585" s="72"/>
      <c r="BN585" s="72"/>
      <c r="BO585" s="72"/>
      <c r="BP585" s="72"/>
      <c r="BQ585" s="72"/>
      <c r="BR585" s="72"/>
      <c r="BS585" s="72"/>
      <c r="BT585" s="72"/>
      <c r="BU585" s="72"/>
      <c r="BV585" s="72"/>
      <c r="BW585" s="72"/>
      <c r="BX585" s="72"/>
      <c r="BY585" s="72"/>
      <c r="BZ585" s="72"/>
      <c r="CA585" s="72"/>
      <c r="CB585" s="72"/>
      <c r="CC585" s="72"/>
      <c r="CD585" s="72"/>
      <c r="CE585" s="72"/>
      <c r="CF585" s="72"/>
      <c r="CG585" s="72"/>
      <c r="CH585" s="72"/>
      <c r="CI585" s="72"/>
      <c r="CJ585" s="72"/>
      <c r="CK585" s="72"/>
      <c r="CL585" s="72"/>
      <c r="CM585" s="72"/>
      <c r="CN585" s="72"/>
      <c r="CO585" s="72"/>
      <c r="CP585" s="72"/>
      <c r="CQ585" s="72"/>
      <c r="CR585" s="72"/>
      <c r="CS585" s="72"/>
      <c r="CT585" s="72"/>
      <c r="CU585" s="72"/>
      <c r="CV585" s="72"/>
      <c r="CW585" s="72"/>
      <c r="CX585" s="72"/>
      <c r="CY585" s="72"/>
      <c r="CZ585" s="72"/>
      <c r="DA585" s="72"/>
      <c r="DB585" s="72"/>
      <c r="DC585" s="72"/>
      <c r="DD585" s="72"/>
      <c r="DE585" s="72"/>
      <c r="DF585" s="72"/>
      <c r="DG585" s="72"/>
      <c r="DH585" s="72"/>
      <c r="DI585" s="72"/>
      <c r="DJ585" s="72"/>
      <c r="DK585" s="72"/>
      <c r="DL585" s="72"/>
      <c r="DM585" s="72"/>
      <c r="DN585" s="72"/>
      <c r="DO585" s="72"/>
      <c r="DP585" s="72"/>
      <c r="DQ585" s="72"/>
      <c r="DR585" s="72"/>
      <c r="DS585" s="72"/>
      <c r="DT585" s="72"/>
      <c r="DU585" s="72"/>
      <c r="DV585" s="72"/>
      <c r="DW585" s="72"/>
      <c r="DX585" s="72"/>
      <c r="DY585" s="72"/>
      <c r="DZ585" s="72"/>
      <c r="EA585" s="72"/>
      <c r="EB585" s="72"/>
      <c r="EC585" s="72"/>
      <c r="ED585" s="72"/>
      <c r="EE585" s="72"/>
      <c r="EF585" s="72"/>
      <c r="EG585" s="72"/>
      <c r="EH585" s="72"/>
      <c r="EI585" s="72"/>
      <c r="EJ585" s="72"/>
      <c r="EK585" s="72"/>
      <c r="EL585" s="72"/>
      <c r="EM585" s="72"/>
      <c r="EN585" s="72"/>
      <c r="EO585" s="72"/>
      <c r="EP585" s="72"/>
      <c r="EQ585" s="72"/>
      <c r="ER585" s="72"/>
      <c r="ES585" s="72"/>
      <c r="ET585" s="72"/>
      <c r="EU585" s="72"/>
      <c r="EV585" s="72"/>
      <c r="EW585" s="72"/>
      <c r="EX585" s="72"/>
      <c r="EY585" s="72"/>
      <c r="EZ585" s="72"/>
      <c r="FA585" s="72"/>
      <c r="FB585" s="72"/>
      <c r="FC585" s="72"/>
      <c r="FD585" s="72"/>
      <c r="FE585" s="72"/>
      <c r="FF585" s="72"/>
      <c r="FG585" s="72"/>
      <c r="FH585" s="72"/>
      <c r="FI585" s="72"/>
      <c r="FJ585" s="72"/>
      <c r="FK585" s="72"/>
      <c r="FL585" s="72"/>
      <c r="FM585" s="72"/>
      <c r="FN585" s="72"/>
      <c r="FO585" s="72"/>
      <c r="FP585" s="72"/>
      <c r="FQ585" s="72"/>
      <c r="FR585" s="72"/>
      <c r="FS585" s="72"/>
      <c r="FT585" s="72"/>
      <c r="FU585" s="72"/>
      <c r="FV585" s="72"/>
      <c r="FW585" s="72"/>
      <c r="FX585" s="72"/>
      <c r="FY585" s="72"/>
      <c r="FZ585" s="72"/>
      <c r="GA585" s="72"/>
      <c r="GB585" s="72"/>
      <c r="GC585" s="72"/>
      <c r="GD585" s="72"/>
      <c r="GE585" s="72"/>
      <c r="GF585" s="72"/>
      <c r="GG585" s="72"/>
      <c r="GH585" s="72"/>
      <c r="GI585" s="72"/>
      <c r="GJ585" s="72"/>
      <c r="GK585" s="72"/>
      <c r="GL585" s="72"/>
      <c r="GM585" s="72"/>
      <c r="GN585" s="72"/>
      <c r="GO585" s="72"/>
      <c r="GP585" s="72"/>
      <c r="GQ585" s="72"/>
      <c r="GR585" s="72"/>
      <c r="GS585" s="72"/>
      <c r="GT585" s="72"/>
      <c r="GU585" s="72"/>
      <c r="GV585" s="72"/>
      <c r="GW585" s="72"/>
      <c r="GX585" s="72"/>
      <c r="GY585" s="72"/>
      <c r="GZ585" s="72"/>
      <c r="HA585" s="72"/>
      <c r="HB585" s="72"/>
      <c r="HC585" s="72"/>
      <c r="HD585" s="72"/>
      <c r="HE585" s="72"/>
      <c r="HF585" s="72"/>
      <c r="HG585" s="72"/>
      <c r="HH585" s="72"/>
      <c r="HI585" s="72"/>
      <c r="HJ585" s="72"/>
      <c r="HK585" s="72"/>
      <c r="HL585" s="72"/>
      <c r="HM585" s="72"/>
      <c r="HN585" s="72"/>
      <c r="HO585" s="72"/>
      <c r="HP585" s="72"/>
      <c r="HQ585" s="72"/>
      <c r="HR585" s="72"/>
      <c r="HS585" s="72"/>
      <c r="HT585" s="72"/>
      <c r="HU585" s="72"/>
      <c r="HV585" s="72"/>
      <c r="HW585" s="72"/>
      <c r="HX585" s="72"/>
      <c r="HY585" s="72"/>
      <c r="HZ585" s="72"/>
      <c r="IA585" s="72"/>
      <c r="IB585" s="72"/>
      <c r="IC585" s="72"/>
      <c r="ID585" s="72"/>
      <c r="IE585" s="72"/>
      <c r="IF585" s="72"/>
      <c r="IG585" s="72"/>
      <c r="IH585" s="72"/>
      <c r="II585" s="72"/>
      <c r="IJ585" s="72"/>
    </row>
    <row r="586" spans="1:244" ht="15" customHeight="1">
      <c r="A586" s="149">
        <v>11</v>
      </c>
      <c r="B586" s="656" t="s">
        <v>1240</v>
      </c>
      <c r="C586" s="657"/>
      <c r="D586" s="658"/>
      <c r="E586" s="131"/>
      <c r="F586" s="149"/>
      <c r="G586" s="143"/>
      <c r="H586" s="110"/>
      <c r="I586" s="110"/>
      <c r="J586" s="157"/>
      <c r="K586" s="172"/>
      <c r="L586" s="179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  <c r="AA586" s="72"/>
      <c r="AB586" s="72"/>
      <c r="AC586" s="72"/>
      <c r="AD586" s="72"/>
      <c r="AE586" s="72"/>
      <c r="AF586" s="72"/>
      <c r="AG586" s="72"/>
      <c r="AH586" s="72"/>
      <c r="AI586" s="72"/>
      <c r="AJ586" s="72"/>
      <c r="AK586" s="72"/>
      <c r="AL586" s="72"/>
      <c r="AM586" s="72"/>
      <c r="AN586" s="72"/>
      <c r="AO586" s="72"/>
      <c r="AP586" s="72"/>
      <c r="AQ586" s="72"/>
      <c r="AR586" s="72"/>
      <c r="AS586" s="72"/>
      <c r="AT586" s="72"/>
      <c r="AU586" s="72"/>
      <c r="AV586" s="72"/>
      <c r="AW586" s="72"/>
      <c r="AX586" s="72"/>
      <c r="AY586" s="72"/>
      <c r="AZ586" s="72"/>
      <c r="BA586" s="72"/>
      <c r="BB586" s="72"/>
      <c r="BC586" s="72"/>
      <c r="BD586" s="72"/>
      <c r="BE586" s="72"/>
      <c r="BF586" s="72"/>
      <c r="BG586" s="72"/>
      <c r="BH586" s="72"/>
      <c r="BI586" s="72"/>
      <c r="BJ586" s="72"/>
      <c r="BK586" s="72"/>
      <c r="BL586" s="72"/>
      <c r="BM586" s="72"/>
      <c r="BN586" s="72"/>
      <c r="BO586" s="72"/>
      <c r="BP586" s="72"/>
      <c r="BQ586" s="72"/>
      <c r="BR586" s="72"/>
      <c r="BS586" s="72"/>
      <c r="BT586" s="72"/>
      <c r="BU586" s="72"/>
      <c r="BV586" s="72"/>
      <c r="BW586" s="72"/>
      <c r="BX586" s="72"/>
      <c r="BY586" s="72"/>
      <c r="BZ586" s="72"/>
      <c r="CA586" s="72"/>
      <c r="CB586" s="72"/>
      <c r="CC586" s="72"/>
      <c r="CD586" s="72"/>
      <c r="CE586" s="72"/>
      <c r="CF586" s="72"/>
      <c r="CG586" s="72"/>
      <c r="CH586" s="72"/>
      <c r="CI586" s="72"/>
      <c r="CJ586" s="72"/>
      <c r="CK586" s="72"/>
      <c r="CL586" s="72"/>
      <c r="CM586" s="72"/>
      <c r="CN586" s="72"/>
      <c r="CO586" s="72"/>
      <c r="CP586" s="72"/>
      <c r="CQ586" s="72"/>
      <c r="CR586" s="72"/>
      <c r="CS586" s="72"/>
      <c r="CT586" s="72"/>
      <c r="CU586" s="72"/>
      <c r="CV586" s="72"/>
      <c r="CW586" s="72"/>
      <c r="CX586" s="72"/>
      <c r="CY586" s="72"/>
      <c r="CZ586" s="72"/>
      <c r="DA586" s="72"/>
      <c r="DB586" s="72"/>
      <c r="DC586" s="72"/>
      <c r="DD586" s="72"/>
      <c r="DE586" s="72"/>
      <c r="DF586" s="72"/>
      <c r="DG586" s="72"/>
      <c r="DH586" s="72"/>
      <c r="DI586" s="72"/>
      <c r="DJ586" s="72"/>
      <c r="DK586" s="72"/>
      <c r="DL586" s="72"/>
      <c r="DM586" s="72"/>
      <c r="DN586" s="72"/>
      <c r="DO586" s="72"/>
      <c r="DP586" s="72"/>
      <c r="DQ586" s="72"/>
      <c r="DR586" s="72"/>
      <c r="DS586" s="72"/>
      <c r="DT586" s="72"/>
      <c r="DU586" s="72"/>
      <c r="DV586" s="72"/>
      <c r="DW586" s="72"/>
      <c r="DX586" s="72"/>
      <c r="DY586" s="72"/>
      <c r="DZ586" s="72"/>
      <c r="EA586" s="72"/>
      <c r="EB586" s="72"/>
      <c r="EC586" s="72"/>
      <c r="ED586" s="72"/>
      <c r="EE586" s="72"/>
      <c r="EF586" s="72"/>
      <c r="EG586" s="72"/>
      <c r="EH586" s="72"/>
      <c r="EI586" s="72"/>
      <c r="EJ586" s="72"/>
      <c r="EK586" s="72"/>
      <c r="EL586" s="72"/>
      <c r="EM586" s="72"/>
      <c r="EN586" s="72"/>
      <c r="EO586" s="72"/>
      <c r="EP586" s="72"/>
      <c r="EQ586" s="72"/>
      <c r="ER586" s="72"/>
      <c r="ES586" s="72"/>
      <c r="ET586" s="72"/>
      <c r="EU586" s="72"/>
      <c r="EV586" s="72"/>
      <c r="EW586" s="72"/>
      <c r="EX586" s="72"/>
      <c r="EY586" s="72"/>
      <c r="EZ586" s="72"/>
      <c r="FA586" s="72"/>
      <c r="FB586" s="72"/>
      <c r="FC586" s="72"/>
      <c r="FD586" s="72"/>
      <c r="FE586" s="72"/>
      <c r="FF586" s="72"/>
      <c r="FG586" s="72"/>
      <c r="FH586" s="72"/>
      <c r="FI586" s="72"/>
      <c r="FJ586" s="72"/>
      <c r="FK586" s="72"/>
      <c r="FL586" s="72"/>
      <c r="FM586" s="72"/>
      <c r="FN586" s="72"/>
      <c r="FO586" s="72"/>
      <c r="FP586" s="72"/>
      <c r="FQ586" s="72"/>
      <c r="FR586" s="72"/>
      <c r="FS586" s="72"/>
      <c r="FT586" s="72"/>
      <c r="FU586" s="72"/>
      <c r="FV586" s="72"/>
      <c r="FW586" s="72"/>
      <c r="FX586" s="72"/>
      <c r="FY586" s="72"/>
      <c r="FZ586" s="72"/>
      <c r="GA586" s="72"/>
      <c r="GB586" s="72"/>
      <c r="GC586" s="72"/>
      <c r="GD586" s="72"/>
      <c r="GE586" s="72"/>
      <c r="GF586" s="72"/>
      <c r="GG586" s="72"/>
      <c r="GH586" s="72"/>
      <c r="GI586" s="72"/>
      <c r="GJ586" s="72"/>
      <c r="GK586" s="72"/>
      <c r="GL586" s="72"/>
      <c r="GM586" s="72"/>
      <c r="GN586" s="72"/>
      <c r="GO586" s="72"/>
      <c r="GP586" s="72"/>
      <c r="GQ586" s="72"/>
      <c r="GR586" s="72"/>
      <c r="GS586" s="72"/>
      <c r="GT586" s="72"/>
      <c r="GU586" s="72"/>
      <c r="GV586" s="72"/>
      <c r="GW586" s="72"/>
      <c r="GX586" s="72"/>
      <c r="GY586" s="72"/>
      <c r="GZ586" s="72"/>
      <c r="HA586" s="72"/>
      <c r="HB586" s="72"/>
      <c r="HC586" s="72"/>
      <c r="HD586" s="72"/>
      <c r="HE586" s="72"/>
      <c r="HF586" s="72"/>
      <c r="HG586" s="72"/>
      <c r="HH586" s="72"/>
      <c r="HI586" s="72"/>
      <c r="HJ586" s="72"/>
      <c r="HK586" s="72"/>
      <c r="HL586" s="72"/>
      <c r="HM586" s="72"/>
      <c r="HN586" s="72"/>
      <c r="HO586" s="72"/>
      <c r="HP586" s="72"/>
      <c r="HQ586" s="72"/>
      <c r="HR586" s="72"/>
      <c r="HS586" s="72"/>
      <c r="HT586" s="72"/>
      <c r="HU586" s="72"/>
      <c r="HV586" s="72"/>
      <c r="HW586" s="72"/>
      <c r="HX586" s="72"/>
      <c r="HY586" s="72"/>
      <c r="HZ586" s="72"/>
      <c r="IA586" s="72"/>
      <c r="IB586" s="72"/>
      <c r="IC586" s="72"/>
      <c r="ID586" s="72"/>
      <c r="IE586" s="72"/>
      <c r="IF586" s="72"/>
      <c r="IG586" s="72"/>
      <c r="IH586" s="72"/>
      <c r="II586" s="72"/>
      <c r="IJ586" s="72"/>
    </row>
    <row r="587" spans="1:244" ht="15" customHeight="1">
      <c r="A587" s="151">
        <v>11.1</v>
      </c>
      <c r="B587" s="122"/>
      <c r="C587" s="649" t="s">
        <v>1241</v>
      </c>
      <c r="D587" s="647"/>
      <c r="E587" s="130">
        <v>385</v>
      </c>
      <c r="F587" s="151" t="s">
        <v>53</v>
      </c>
      <c r="G587" s="142"/>
      <c r="H587" s="83"/>
      <c r="I587" s="88"/>
      <c r="J587" s="155"/>
      <c r="K587" s="165"/>
      <c r="L587" s="178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  <c r="AA587" s="67"/>
      <c r="AB587" s="67"/>
      <c r="AC587" s="67"/>
      <c r="AD587" s="67"/>
      <c r="AE587" s="67"/>
      <c r="AF587" s="67"/>
      <c r="AG587" s="67"/>
      <c r="AH587" s="67"/>
      <c r="AI587" s="67"/>
      <c r="AJ587" s="67"/>
      <c r="AK587" s="67"/>
      <c r="AL587" s="67"/>
      <c r="AM587" s="67"/>
      <c r="AN587" s="67"/>
      <c r="AO587" s="67"/>
      <c r="AP587" s="67"/>
      <c r="AQ587" s="67"/>
      <c r="AR587" s="67"/>
      <c r="AS587" s="67"/>
      <c r="AT587" s="67"/>
      <c r="AU587" s="67"/>
      <c r="AV587" s="67"/>
      <c r="AW587" s="67"/>
      <c r="AX587" s="67"/>
      <c r="AY587" s="67"/>
      <c r="AZ587" s="67"/>
      <c r="BA587" s="67"/>
      <c r="BB587" s="67"/>
      <c r="BC587" s="67"/>
      <c r="BD587" s="67"/>
      <c r="BE587" s="67"/>
      <c r="BF587" s="67"/>
      <c r="BG587" s="67"/>
      <c r="BH587" s="67"/>
      <c r="BI587" s="67"/>
      <c r="BJ587" s="67"/>
      <c r="BK587" s="67"/>
      <c r="BL587" s="67"/>
      <c r="BM587" s="67"/>
      <c r="BN587" s="67"/>
      <c r="BO587" s="67"/>
      <c r="BP587" s="67"/>
      <c r="BQ587" s="67"/>
      <c r="BR587" s="67"/>
      <c r="BS587" s="67"/>
      <c r="BT587" s="67"/>
      <c r="BU587" s="67"/>
      <c r="BV587" s="67"/>
      <c r="BW587" s="67"/>
      <c r="BX587" s="67"/>
      <c r="BY587" s="67"/>
      <c r="BZ587" s="67"/>
      <c r="CA587" s="67"/>
      <c r="CB587" s="67"/>
      <c r="CC587" s="67"/>
      <c r="CD587" s="67"/>
      <c r="CE587" s="67"/>
      <c r="CF587" s="67"/>
      <c r="CG587" s="67"/>
      <c r="CH587" s="67"/>
      <c r="CI587" s="67"/>
      <c r="CJ587" s="67"/>
      <c r="CK587" s="67"/>
      <c r="CL587" s="67"/>
      <c r="CM587" s="67"/>
      <c r="CN587" s="67"/>
      <c r="CO587" s="67"/>
      <c r="CP587" s="67"/>
      <c r="CQ587" s="67"/>
      <c r="CR587" s="67"/>
      <c r="CS587" s="67"/>
      <c r="CT587" s="67"/>
      <c r="CU587" s="67"/>
      <c r="CV587" s="67"/>
      <c r="CW587" s="67"/>
      <c r="CX587" s="67"/>
      <c r="CY587" s="67"/>
      <c r="CZ587" s="67"/>
      <c r="DA587" s="67"/>
      <c r="DB587" s="67"/>
      <c r="DC587" s="67"/>
      <c r="DD587" s="67"/>
      <c r="DE587" s="67"/>
      <c r="DF587" s="67"/>
      <c r="DG587" s="67"/>
      <c r="DH587" s="67"/>
      <c r="DI587" s="67"/>
      <c r="DJ587" s="67"/>
      <c r="DK587" s="67"/>
      <c r="DL587" s="67"/>
      <c r="DM587" s="67"/>
      <c r="DN587" s="67"/>
      <c r="DO587" s="67"/>
      <c r="DP587" s="67"/>
      <c r="DQ587" s="67"/>
      <c r="DR587" s="67"/>
      <c r="DS587" s="67"/>
      <c r="DT587" s="67"/>
      <c r="DU587" s="67"/>
      <c r="DV587" s="67"/>
      <c r="DW587" s="67"/>
      <c r="DX587" s="67"/>
      <c r="DY587" s="67"/>
      <c r="DZ587" s="67"/>
      <c r="EA587" s="67"/>
      <c r="EB587" s="67"/>
      <c r="EC587" s="67"/>
      <c r="ED587" s="67"/>
      <c r="EE587" s="67"/>
      <c r="EF587" s="67"/>
      <c r="EG587" s="67"/>
      <c r="EH587" s="67"/>
      <c r="EI587" s="67"/>
      <c r="EJ587" s="67"/>
      <c r="EK587" s="67"/>
      <c r="EL587" s="67"/>
      <c r="EM587" s="67"/>
      <c r="EN587" s="67"/>
      <c r="EO587" s="67"/>
      <c r="EP587" s="67"/>
      <c r="EQ587" s="67"/>
      <c r="ER587" s="67"/>
      <c r="ES587" s="67"/>
      <c r="ET587" s="67"/>
      <c r="EU587" s="67"/>
      <c r="EV587" s="67"/>
      <c r="EW587" s="67"/>
      <c r="EX587" s="67"/>
      <c r="EY587" s="67"/>
      <c r="EZ587" s="67"/>
      <c r="FA587" s="67"/>
      <c r="FB587" s="67"/>
      <c r="FC587" s="67"/>
      <c r="FD587" s="67"/>
      <c r="FE587" s="67"/>
      <c r="FF587" s="67"/>
      <c r="FG587" s="67"/>
      <c r="FH587" s="67"/>
      <c r="FI587" s="67"/>
      <c r="FJ587" s="67"/>
      <c r="FK587" s="67"/>
      <c r="FL587" s="67"/>
      <c r="FM587" s="67"/>
      <c r="FN587" s="67"/>
      <c r="FO587" s="67"/>
      <c r="FP587" s="67"/>
      <c r="FQ587" s="67"/>
      <c r="FR587" s="67"/>
      <c r="FS587" s="67"/>
      <c r="FT587" s="67"/>
      <c r="FU587" s="67"/>
      <c r="FV587" s="67"/>
      <c r="FW587" s="67"/>
      <c r="FX587" s="67"/>
      <c r="FY587" s="67"/>
      <c r="FZ587" s="67"/>
      <c r="GA587" s="67"/>
      <c r="GB587" s="67"/>
      <c r="GC587" s="67"/>
      <c r="GD587" s="67"/>
      <c r="GE587" s="67"/>
      <c r="GF587" s="67"/>
      <c r="GG587" s="67"/>
      <c r="GH587" s="67"/>
      <c r="GI587" s="67"/>
      <c r="GJ587" s="67"/>
      <c r="GK587" s="67"/>
      <c r="GL587" s="67"/>
      <c r="GM587" s="67"/>
      <c r="GN587" s="67"/>
      <c r="GO587" s="67"/>
      <c r="GP587" s="67"/>
      <c r="GQ587" s="67"/>
      <c r="GR587" s="67"/>
      <c r="GS587" s="67"/>
      <c r="GT587" s="67"/>
      <c r="GU587" s="67"/>
      <c r="GV587" s="67"/>
      <c r="GW587" s="67"/>
      <c r="GX587" s="67"/>
      <c r="GY587" s="67"/>
      <c r="GZ587" s="67"/>
      <c r="HA587" s="67"/>
      <c r="HB587" s="67"/>
      <c r="HC587" s="67"/>
      <c r="HD587" s="67"/>
      <c r="HE587" s="67"/>
      <c r="HF587" s="67"/>
      <c r="HG587" s="67"/>
      <c r="HH587" s="67"/>
      <c r="HI587" s="67"/>
      <c r="HJ587" s="67"/>
      <c r="HK587" s="67"/>
      <c r="HL587" s="67"/>
      <c r="HM587" s="67"/>
      <c r="HN587" s="67"/>
      <c r="HO587" s="67"/>
      <c r="HP587" s="67"/>
      <c r="HQ587" s="67"/>
      <c r="HR587" s="67"/>
      <c r="HS587" s="67"/>
      <c r="HT587" s="67"/>
      <c r="HU587" s="67"/>
      <c r="HV587" s="67"/>
      <c r="HW587" s="67"/>
      <c r="HX587" s="67"/>
      <c r="HY587" s="67"/>
      <c r="HZ587" s="67"/>
      <c r="IA587" s="67"/>
      <c r="IB587" s="67"/>
      <c r="IC587" s="67"/>
      <c r="ID587" s="67"/>
      <c r="IE587" s="67"/>
      <c r="IF587" s="67"/>
      <c r="IG587" s="67"/>
      <c r="IH587" s="67"/>
      <c r="II587" s="67"/>
      <c r="IJ587" s="67"/>
    </row>
    <row r="588" spans="1:244" ht="15" customHeight="1">
      <c r="A588" s="149"/>
      <c r="B588" s="659" t="s">
        <v>1242</v>
      </c>
      <c r="C588" s="660"/>
      <c r="D588" s="661"/>
      <c r="E588" s="131"/>
      <c r="F588" s="149"/>
      <c r="G588" s="143"/>
      <c r="H588" s="110"/>
      <c r="I588" s="110"/>
      <c r="J588" s="157"/>
      <c r="K588" s="167"/>
      <c r="L588" s="179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  <c r="AA588" s="72"/>
      <c r="AB588" s="72"/>
      <c r="AC588" s="72"/>
      <c r="AD588" s="72"/>
      <c r="AE588" s="72"/>
      <c r="AF588" s="72"/>
      <c r="AG588" s="72"/>
      <c r="AH588" s="72"/>
      <c r="AI588" s="72"/>
      <c r="AJ588" s="72"/>
      <c r="AK588" s="72"/>
      <c r="AL588" s="72"/>
      <c r="AM588" s="72"/>
      <c r="AN588" s="72"/>
      <c r="AO588" s="72"/>
      <c r="AP588" s="72"/>
      <c r="AQ588" s="72"/>
      <c r="AR588" s="72"/>
      <c r="AS588" s="72"/>
      <c r="AT588" s="72"/>
      <c r="AU588" s="72"/>
      <c r="AV588" s="72"/>
      <c r="AW588" s="72"/>
      <c r="AX588" s="72"/>
      <c r="AY588" s="72"/>
      <c r="AZ588" s="72"/>
      <c r="BA588" s="72"/>
      <c r="BB588" s="72"/>
      <c r="BC588" s="72"/>
      <c r="BD588" s="72"/>
      <c r="BE588" s="72"/>
      <c r="BF588" s="72"/>
      <c r="BG588" s="72"/>
      <c r="BH588" s="72"/>
      <c r="BI588" s="72"/>
      <c r="BJ588" s="72"/>
      <c r="BK588" s="72"/>
      <c r="BL588" s="72"/>
      <c r="BM588" s="72"/>
      <c r="BN588" s="72"/>
      <c r="BO588" s="72"/>
      <c r="BP588" s="72"/>
      <c r="BQ588" s="72"/>
      <c r="BR588" s="72"/>
      <c r="BS588" s="72"/>
      <c r="BT588" s="72"/>
      <c r="BU588" s="72"/>
      <c r="BV588" s="72"/>
      <c r="BW588" s="72"/>
      <c r="BX588" s="72"/>
      <c r="BY588" s="72"/>
      <c r="BZ588" s="72"/>
      <c r="CA588" s="72"/>
      <c r="CB588" s="72"/>
      <c r="CC588" s="72"/>
      <c r="CD588" s="72"/>
      <c r="CE588" s="72"/>
      <c r="CF588" s="72"/>
      <c r="CG588" s="72"/>
      <c r="CH588" s="72"/>
      <c r="CI588" s="72"/>
      <c r="CJ588" s="72"/>
      <c r="CK588" s="72"/>
      <c r="CL588" s="72"/>
      <c r="CM588" s="72"/>
      <c r="CN588" s="72"/>
      <c r="CO588" s="72"/>
      <c r="CP588" s="72"/>
      <c r="CQ588" s="72"/>
      <c r="CR588" s="72"/>
      <c r="CS588" s="72"/>
      <c r="CT588" s="72"/>
      <c r="CU588" s="72"/>
      <c r="CV588" s="72"/>
      <c r="CW588" s="72"/>
      <c r="CX588" s="72"/>
      <c r="CY588" s="72"/>
      <c r="CZ588" s="72"/>
      <c r="DA588" s="72"/>
      <c r="DB588" s="72"/>
      <c r="DC588" s="72"/>
      <c r="DD588" s="72"/>
      <c r="DE588" s="72"/>
      <c r="DF588" s="72"/>
      <c r="DG588" s="72"/>
      <c r="DH588" s="72"/>
      <c r="DI588" s="72"/>
      <c r="DJ588" s="72"/>
      <c r="DK588" s="72"/>
      <c r="DL588" s="72"/>
      <c r="DM588" s="72"/>
      <c r="DN588" s="72"/>
      <c r="DO588" s="72"/>
      <c r="DP588" s="72"/>
      <c r="DQ588" s="72"/>
      <c r="DR588" s="72"/>
      <c r="DS588" s="72"/>
      <c r="DT588" s="72"/>
      <c r="DU588" s="72"/>
      <c r="DV588" s="72"/>
      <c r="DW588" s="72"/>
      <c r="DX588" s="72"/>
      <c r="DY588" s="72"/>
      <c r="DZ588" s="72"/>
      <c r="EA588" s="72"/>
      <c r="EB588" s="72"/>
      <c r="EC588" s="72"/>
      <c r="ED588" s="72"/>
      <c r="EE588" s="72"/>
      <c r="EF588" s="72"/>
      <c r="EG588" s="72"/>
      <c r="EH588" s="72"/>
      <c r="EI588" s="72"/>
      <c r="EJ588" s="72"/>
      <c r="EK588" s="72"/>
      <c r="EL588" s="72"/>
      <c r="EM588" s="72"/>
      <c r="EN588" s="72"/>
      <c r="EO588" s="72"/>
      <c r="EP588" s="72"/>
      <c r="EQ588" s="72"/>
      <c r="ER588" s="72"/>
      <c r="ES588" s="72"/>
      <c r="ET588" s="72"/>
      <c r="EU588" s="72"/>
      <c r="EV588" s="72"/>
      <c r="EW588" s="72"/>
      <c r="EX588" s="72"/>
      <c r="EY588" s="72"/>
      <c r="EZ588" s="72"/>
      <c r="FA588" s="72"/>
      <c r="FB588" s="72"/>
      <c r="FC588" s="72"/>
      <c r="FD588" s="72"/>
      <c r="FE588" s="72"/>
      <c r="FF588" s="72"/>
      <c r="FG588" s="72"/>
      <c r="FH588" s="72"/>
      <c r="FI588" s="72"/>
      <c r="FJ588" s="72"/>
      <c r="FK588" s="72"/>
      <c r="FL588" s="72"/>
      <c r="FM588" s="72"/>
      <c r="FN588" s="72"/>
      <c r="FO588" s="72"/>
      <c r="FP588" s="72"/>
      <c r="FQ588" s="72"/>
      <c r="FR588" s="72"/>
      <c r="FS588" s="72"/>
      <c r="FT588" s="72"/>
      <c r="FU588" s="72"/>
      <c r="FV588" s="72"/>
      <c r="FW588" s="72"/>
      <c r="FX588" s="72"/>
      <c r="FY588" s="72"/>
      <c r="FZ588" s="72"/>
      <c r="GA588" s="72"/>
      <c r="GB588" s="72"/>
      <c r="GC588" s="72"/>
      <c r="GD588" s="72"/>
      <c r="GE588" s="72"/>
      <c r="GF588" s="72"/>
      <c r="GG588" s="72"/>
      <c r="GH588" s="72"/>
      <c r="GI588" s="72"/>
      <c r="GJ588" s="72"/>
      <c r="GK588" s="72"/>
      <c r="GL588" s="72"/>
      <c r="GM588" s="72"/>
      <c r="GN588" s="72"/>
      <c r="GO588" s="72"/>
      <c r="GP588" s="72"/>
      <c r="GQ588" s="72"/>
      <c r="GR588" s="72"/>
      <c r="GS588" s="72"/>
      <c r="GT588" s="72"/>
      <c r="GU588" s="72"/>
      <c r="GV588" s="72"/>
      <c r="GW588" s="72"/>
      <c r="GX588" s="72"/>
      <c r="GY588" s="72"/>
      <c r="GZ588" s="72"/>
      <c r="HA588" s="72"/>
      <c r="HB588" s="72"/>
      <c r="HC588" s="72"/>
      <c r="HD588" s="72"/>
      <c r="HE588" s="72"/>
      <c r="HF588" s="72"/>
      <c r="HG588" s="72"/>
      <c r="HH588" s="72"/>
      <c r="HI588" s="72"/>
      <c r="HJ588" s="72"/>
      <c r="HK588" s="72"/>
      <c r="HL588" s="72"/>
      <c r="HM588" s="72"/>
      <c r="HN588" s="72"/>
      <c r="HO588" s="72"/>
      <c r="HP588" s="72"/>
      <c r="HQ588" s="72"/>
      <c r="HR588" s="72"/>
      <c r="HS588" s="72"/>
      <c r="HT588" s="72"/>
      <c r="HU588" s="72"/>
      <c r="HV588" s="72"/>
      <c r="HW588" s="72"/>
      <c r="HX588" s="72"/>
      <c r="HY588" s="72"/>
      <c r="HZ588" s="72"/>
      <c r="IA588" s="72"/>
      <c r="IB588" s="72"/>
      <c r="IC588" s="72"/>
      <c r="ID588" s="72"/>
      <c r="IE588" s="72"/>
      <c r="IF588" s="72"/>
      <c r="IG588" s="72"/>
      <c r="IH588" s="72"/>
      <c r="II588" s="72"/>
      <c r="IJ588" s="72"/>
    </row>
    <row r="589" spans="1:244" ht="15" customHeight="1" thickBot="1">
      <c r="A589" s="189"/>
      <c r="B589" s="195"/>
      <c r="C589" s="712"/>
      <c r="D589" s="713"/>
      <c r="E589" s="188"/>
      <c r="F589" s="189"/>
      <c r="G589" s="190"/>
      <c r="H589" s="191"/>
      <c r="I589" s="191"/>
      <c r="J589" s="192"/>
      <c r="K589" s="193"/>
      <c r="L589" s="194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  <c r="AA589" s="72"/>
      <c r="AB589" s="72"/>
      <c r="AC589" s="72"/>
      <c r="AD589" s="72"/>
      <c r="AE589" s="72"/>
      <c r="AF589" s="72"/>
      <c r="AG589" s="72"/>
      <c r="AH589" s="72"/>
      <c r="AI589" s="72"/>
      <c r="AJ589" s="72"/>
      <c r="AK589" s="72"/>
      <c r="AL589" s="72"/>
      <c r="AM589" s="72"/>
      <c r="AN589" s="72"/>
      <c r="AO589" s="72"/>
      <c r="AP589" s="72"/>
      <c r="AQ589" s="72"/>
      <c r="AR589" s="72"/>
      <c r="AS589" s="72"/>
      <c r="AT589" s="72"/>
      <c r="AU589" s="72"/>
      <c r="AV589" s="72"/>
      <c r="AW589" s="72"/>
      <c r="AX589" s="72"/>
      <c r="AY589" s="72"/>
      <c r="AZ589" s="72"/>
      <c r="BA589" s="72"/>
      <c r="BB589" s="72"/>
      <c r="BC589" s="72"/>
      <c r="BD589" s="72"/>
      <c r="BE589" s="72"/>
      <c r="BF589" s="72"/>
      <c r="BG589" s="72"/>
      <c r="BH589" s="72"/>
      <c r="BI589" s="72"/>
      <c r="BJ589" s="72"/>
      <c r="BK589" s="72"/>
      <c r="BL589" s="72"/>
      <c r="BM589" s="72"/>
      <c r="BN589" s="72"/>
      <c r="BO589" s="72"/>
      <c r="BP589" s="72"/>
      <c r="BQ589" s="72"/>
      <c r="BR589" s="72"/>
      <c r="BS589" s="72"/>
      <c r="BT589" s="72"/>
      <c r="BU589" s="72"/>
      <c r="BV589" s="72"/>
      <c r="BW589" s="72"/>
      <c r="BX589" s="72"/>
      <c r="BY589" s="72"/>
      <c r="BZ589" s="72"/>
      <c r="CA589" s="72"/>
      <c r="CB589" s="72"/>
      <c r="CC589" s="72"/>
      <c r="CD589" s="72"/>
      <c r="CE589" s="72"/>
      <c r="CF589" s="72"/>
      <c r="CG589" s="72"/>
      <c r="CH589" s="72"/>
      <c r="CI589" s="72"/>
      <c r="CJ589" s="72"/>
      <c r="CK589" s="72"/>
      <c r="CL589" s="72"/>
      <c r="CM589" s="72"/>
      <c r="CN589" s="72"/>
      <c r="CO589" s="72"/>
      <c r="CP589" s="72"/>
      <c r="CQ589" s="72"/>
      <c r="CR589" s="72"/>
      <c r="CS589" s="72"/>
      <c r="CT589" s="72"/>
      <c r="CU589" s="72"/>
      <c r="CV589" s="72"/>
      <c r="CW589" s="72"/>
      <c r="CX589" s="72"/>
      <c r="CY589" s="72"/>
      <c r="CZ589" s="72"/>
      <c r="DA589" s="72"/>
      <c r="DB589" s="72"/>
      <c r="DC589" s="72"/>
      <c r="DD589" s="72"/>
      <c r="DE589" s="72"/>
      <c r="DF589" s="72"/>
      <c r="DG589" s="72"/>
      <c r="DH589" s="72"/>
      <c r="DI589" s="72"/>
      <c r="DJ589" s="72"/>
      <c r="DK589" s="72"/>
      <c r="DL589" s="72"/>
      <c r="DM589" s="72"/>
      <c r="DN589" s="72"/>
      <c r="DO589" s="72"/>
      <c r="DP589" s="72"/>
      <c r="DQ589" s="72"/>
      <c r="DR589" s="72"/>
      <c r="DS589" s="72"/>
      <c r="DT589" s="72"/>
      <c r="DU589" s="72"/>
      <c r="DV589" s="72"/>
      <c r="DW589" s="72"/>
      <c r="DX589" s="72"/>
      <c r="DY589" s="72"/>
      <c r="DZ589" s="72"/>
      <c r="EA589" s="72"/>
      <c r="EB589" s="72"/>
      <c r="EC589" s="72"/>
      <c r="ED589" s="72"/>
      <c r="EE589" s="72"/>
      <c r="EF589" s="72"/>
      <c r="EG589" s="72"/>
      <c r="EH589" s="72"/>
      <c r="EI589" s="72"/>
      <c r="EJ589" s="72"/>
      <c r="EK589" s="72"/>
      <c r="EL589" s="72"/>
      <c r="EM589" s="72"/>
      <c r="EN589" s="72"/>
      <c r="EO589" s="72"/>
      <c r="EP589" s="72"/>
      <c r="EQ589" s="72"/>
      <c r="ER589" s="72"/>
      <c r="ES589" s="72"/>
      <c r="ET589" s="72"/>
      <c r="EU589" s="72"/>
      <c r="EV589" s="72"/>
      <c r="EW589" s="72"/>
      <c r="EX589" s="72"/>
      <c r="EY589" s="72"/>
      <c r="EZ589" s="72"/>
      <c r="FA589" s="72"/>
      <c r="FB589" s="72"/>
      <c r="FC589" s="72"/>
      <c r="FD589" s="72"/>
      <c r="FE589" s="72"/>
      <c r="FF589" s="72"/>
      <c r="FG589" s="72"/>
      <c r="FH589" s="72"/>
      <c r="FI589" s="72"/>
      <c r="FJ589" s="72"/>
      <c r="FK589" s="72"/>
      <c r="FL589" s="72"/>
      <c r="FM589" s="72"/>
      <c r="FN589" s="72"/>
      <c r="FO589" s="72"/>
      <c r="FP589" s="72"/>
      <c r="FQ589" s="72"/>
      <c r="FR589" s="72"/>
      <c r="FS589" s="72"/>
      <c r="FT589" s="72"/>
      <c r="FU589" s="72"/>
      <c r="FV589" s="72"/>
      <c r="FW589" s="72"/>
      <c r="FX589" s="72"/>
      <c r="FY589" s="72"/>
      <c r="FZ589" s="72"/>
      <c r="GA589" s="72"/>
      <c r="GB589" s="72"/>
      <c r="GC589" s="72"/>
      <c r="GD589" s="72"/>
      <c r="GE589" s="72"/>
      <c r="GF589" s="72"/>
      <c r="GG589" s="72"/>
      <c r="GH589" s="72"/>
      <c r="GI589" s="72"/>
      <c r="GJ589" s="72"/>
      <c r="GK589" s="72"/>
      <c r="GL589" s="72"/>
      <c r="GM589" s="72"/>
      <c r="GN589" s="72"/>
      <c r="GO589" s="72"/>
      <c r="GP589" s="72"/>
      <c r="GQ589" s="72"/>
      <c r="GR589" s="72"/>
      <c r="GS589" s="72"/>
      <c r="GT589" s="72"/>
      <c r="GU589" s="72"/>
      <c r="GV589" s="72"/>
      <c r="GW589" s="72"/>
      <c r="GX589" s="72"/>
      <c r="GY589" s="72"/>
      <c r="GZ589" s="72"/>
      <c r="HA589" s="72"/>
      <c r="HB589" s="72"/>
      <c r="HC589" s="72"/>
      <c r="HD589" s="72"/>
      <c r="HE589" s="72"/>
      <c r="HF589" s="72"/>
      <c r="HG589" s="72"/>
      <c r="HH589" s="72"/>
      <c r="HI589" s="72"/>
      <c r="HJ589" s="72"/>
      <c r="HK589" s="72"/>
      <c r="HL589" s="72"/>
      <c r="HM589" s="72"/>
      <c r="HN589" s="72"/>
      <c r="HO589" s="72"/>
      <c r="HP589" s="72"/>
      <c r="HQ589" s="72"/>
      <c r="HR589" s="72"/>
      <c r="HS589" s="72"/>
      <c r="HT589" s="72"/>
      <c r="HU589" s="72"/>
      <c r="HV589" s="72"/>
      <c r="HW589" s="72"/>
      <c r="HX589" s="72"/>
      <c r="HY589" s="72"/>
      <c r="HZ589" s="72"/>
      <c r="IA589" s="72"/>
      <c r="IB589" s="72"/>
      <c r="IC589" s="72"/>
      <c r="ID589" s="72"/>
      <c r="IE589" s="72"/>
      <c r="IF589" s="72"/>
      <c r="IG589" s="72"/>
      <c r="IH589" s="72"/>
      <c r="II589" s="72"/>
      <c r="IJ589" s="72"/>
    </row>
    <row r="590" spans="1:244" ht="15" thickTop="1" thickBot="1">
      <c r="A590" s="493"/>
      <c r="B590" s="709" t="str">
        <f>'ปร.5(ก)'!$B$14</f>
        <v>ชั้น 1 อาคารคณะพาณิชยศาสตร์และการบัญชี</v>
      </c>
      <c r="C590" s="710"/>
      <c r="D590" s="711"/>
      <c r="E590" s="196"/>
      <c r="F590" s="197"/>
      <c r="G590" s="198"/>
      <c r="H590" s="199"/>
      <c r="I590" s="198"/>
      <c r="J590" s="199"/>
      <c r="K590" s="200"/>
      <c r="L590" s="201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  <c r="AA590" s="67"/>
      <c r="AB590" s="67"/>
      <c r="AC590" s="67"/>
      <c r="AD590" s="67"/>
      <c r="AE590" s="67"/>
      <c r="AF590" s="67"/>
      <c r="AG590" s="67"/>
      <c r="AH590" s="67"/>
      <c r="AI590" s="67"/>
      <c r="AJ590" s="67"/>
      <c r="AK590" s="67"/>
      <c r="AL590" s="67"/>
      <c r="AM590" s="67"/>
      <c r="AN590" s="67"/>
      <c r="AO590" s="67"/>
      <c r="AP590" s="67"/>
      <c r="AQ590" s="67"/>
      <c r="AR590" s="67"/>
      <c r="AS590" s="67"/>
      <c r="AT590" s="67"/>
      <c r="AU590" s="67"/>
      <c r="AV590" s="67"/>
      <c r="AW590" s="67"/>
      <c r="AX590" s="67"/>
      <c r="AY590" s="67"/>
      <c r="AZ590" s="67"/>
      <c r="BA590" s="67"/>
      <c r="BB590" s="67"/>
      <c r="BC590" s="67"/>
      <c r="BD590" s="67"/>
      <c r="BE590" s="67"/>
      <c r="BF590" s="67"/>
      <c r="BG590" s="67"/>
      <c r="BH590" s="67"/>
      <c r="BI590" s="67"/>
      <c r="BJ590" s="67"/>
      <c r="BK590" s="67"/>
      <c r="BL590" s="67"/>
      <c r="BM590" s="67"/>
      <c r="BN590" s="67"/>
      <c r="BO590" s="67"/>
      <c r="BP590" s="67"/>
      <c r="BQ590" s="67"/>
      <c r="BR590" s="67"/>
      <c r="BS590" s="67"/>
      <c r="BT590" s="67"/>
      <c r="BU590" s="67"/>
      <c r="BV590" s="67"/>
      <c r="BW590" s="67"/>
      <c r="BX590" s="67"/>
      <c r="BY590" s="67"/>
      <c r="BZ590" s="67"/>
      <c r="CA590" s="67"/>
      <c r="CB590" s="67"/>
      <c r="CC590" s="67"/>
      <c r="CD590" s="67"/>
      <c r="CE590" s="67"/>
      <c r="CF590" s="67"/>
      <c r="CG590" s="67"/>
      <c r="CH590" s="67"/>
      <c r="CI590" s="67"/>
      <c r="CJ590" s="67"/>
      <c r="CK590" s="67"/>
      <c r="CL590" s="67"/>
      <c r="CM590" s="67"/>
      <c r="CN590" s="67"/>
      <c r="CO590" s="67"/>
      <c r="CP590" s="67"/>
      <c r="CQ590" s="67"/>
      <c r="CR590" s="67"/>
      <c r="CS590" s="67"/>
      <c r="CT590" s="67"/>
      <c r="CU590" s="67"/>
      <c r="CV590" s="67"/>
      <c r="CW590" s="67"/>
      <c r="CX590" s="67"/>
      <c r="CY590" s="67"/>
      <c r="CZ590" s="67"/>
      <c r="DA590" s="67"/>
      <c r="DB590" s="67"/>
      <c r="DC590" s="67"/>
      <c r="DD590" s="67"/>
      <c r="DE590" s="67"/>
      <c r="DF590" s="67"/>
      <c r="DG590" s="67"/>
      <c r="DH590" s="67"/>
      <c r="DI590" s="67"/>
      <c r="DJ590" s="67"/>
      <c r="DK590" s="67"/>
      <c r="DL590" s="67"/>
      <c r="DM590" s="67"/>
      <c r="DN590" s="67"/>
      <c r="DO590" s="67"/>
      <c r="DP590" s="67"/>
      <c r="DQ590" s="67"/>
      <c r="DR590" s="67"/>
      <c r="DS590" s="67"/>
      <c r="DT590" s="67"/>
      <c r="DU590" s="67"/>
      <c r="DV590" s="67"/>
      <c r="DW590" s="67"/>
      <c r="DX590" s="67"/>
      <c r="DY590" s="67"/>
      <c r="DZ590" s="67"/>
      <c r="EA590" s="67"/>
      <c r="EB590" s="67"/>
      <c r="EC590" s="67"/>
      <c r="ED590" s="67"/>
      <c r="EE590" s="67"/>
      <c r="EF590" s="67"/>
      <c r="EG590" s="67"/>
      <c r="EH590" s="67"/>
      <c r="EI590" s="67"/>
      <c r="EJ590" s="67"/>
      <c r="EK590" s="67"/>
      <c r="EL590" s="67"/>
      <c r="EM590" s="67"/>
      <c r="EN590" s="67"/>
      <c r="EO590" s="67"/>
      <c r="EP590" s="67"/>
      <c r="EQ590" s="67"/>
      <c r="ER590" s="67"/>
      <c r="ES590" s="67"/>
      <c r="ET590" s="67"/>
      <c r="EU590" s="67"/>
      <c r="EV590" s="67"/>
      <c r="EW590" s="67"/>
      <c r="EX590" s="67"/>
      <c r="EY590" s="67"/>
      <c r="EZ590" s="67"/>
      <c r="FA590" s="67"/>
      <c r="FB590" s="67"/>
      <c r="FC590" s="67"/>
      <c r="FD590" s="67"/>
      <c r="FE590" s="67"/>
      <c r="FF590" s="67"/>
      <c r="FG590" s="67"/>
      <c r="FH590" s="67"/>
      <c r="FI590" s="67"/>
      <c r="FJ590" s="67"/>
      <c r="FK590" s="67"/>
      <c r="FL590" s="67"/>
      <c r="FM590" s="67"/>
      <c r="FN590" s="67"/>
      <c r="FO590" s="67"/>
      <c r="FP590" s="67"/>
      <c r="FQ590" s="67"/>
      <c r="FR590" s="67"/>
      <c r="FS590" s="67"/>
      <c r="FT590" s="67"/>
      <c r="FU590" s="67"/>
      <c r="FV590" s="67"/>
      <c r="FW590" s="67"/>
      <c r="FX590" s="67"/>
      <c r="FY590" s="67"/>
      <c r="FZ590" s="67"/>
      <c r="GA590" s="67"/>
      <c r="GB590" s="67"/>
      <c r="GC590" s="67"/>
      <c r="GD590" s="67"/>
      <c r="GE590" s="67"/>
      <c r="GF590" s="67"/>
      <c r="GG590" s="67"/>
      <c r="GH590" s="67"/>
      <c r="GI590" s="67"/>
      <c r="GJ590" s="67"/>
      <c r="GK590" s="67"/>
      <c r="GL590" s="67"/>
      <c r="GM590" s="67"/>
      <c r="GN590" s="67"/>
      <c r="GO590" s="67"/>
      <c r="GP590" s="67"/>
      <c r="GQ590" s="67"/>
      <c r="GR590" s="67"/>
      <c r="GS590" s="67"/>
      <c r="GT590" s="67"/>
      <c r="GU590" s="67"/>
      <c r="GV590" s="67"/>
      <c r="GW590" s="67"/>
      <c r="GX590" s="67"/>
      <c r="GY590" s="67"/>
      <c r="GZ590" s="67"/>
      <c r="HA590" s="67"/>
      <c r="HB590" s="67"/>
      <c r="HC590" s="67"/>
      <c r="HD590" s="67"/>
      <c r="HE590" s="67"/>
      <c r="HF590" s="67"/>
      <c r="HG590" s="67"/>
      <c r="HH590" s="67"/>
      <c r="HI590" s="67"/>
      <c r="HJ590" s="67"/>
      <c r="HK590" s="67"/>
      <c r="HL590" s="67"/>
      <c r="HM590" s="67"/>
      <c r="HN590" s="67"/>
      <c r="HO590" s="67"/>
      <c r="HP590" s="67"/>
      <c r="HQ590" s="67"/>
      <c r="HR590" s="67"/>
      <c r="HS590" s="67"/>
      <c r="HT590" s="67"/>
      <c r="HU590" s="67"/>
      <c r="HV590" s="67"/>
      <c r="HW590" s="67"/>
      <c r="HX590" s="67"/>
      <c r="HY590" s="67"/>
      <c r="HZ590" s="67"/>
      <c r="IA590" s="67"/>
      <c r="IB590" s="67"/>
      <c r="IC590" s="67"/>
      <c r="ID590" s="67"/>
      <c r="IE590" s="67"/>
      <c r="IF590" s="67"/>
      <c r="IG590" s="67"/>
      <c r="IH590" s="67"/>
      <c r="II590" s="67"/>
      <c r="IJ590" s="67"/>
    </row>
    <row r="591" spans="1:244" ht="14.5" thickTop="1"/>
  </sheetData>
  <mergeCells count="292">
    <mergeCell ref="C336:D336"/>
    <mergeCell ref="C191:D191"/>
    <mergeCell ref="C192:D192"/>
    <mergeCell ref="C213:D213"/>
    <mergeCell ref="C218:D218"/>
    <mergeCell ref="C216:D216"/>
    <mergeCell ref="B576:D576"/>
    <mergeCell ref="B351:D351"/>
    <mergeCell ref="B562:D562"/>
    <mergeCell ref="B564:D564"/>
    <mergeCell ref="C572:D572"/>
    <mergeCell ref="B574:D574"/>
    <mergeCell ref="C346:D346"/>
    <mergeCell ref="C347:D347"/>
    <mergeCell ref="C348:D348"/>
    <mergeCell ref="C575:D575"/>
    <mergeCell ref="C341:D341"/>
    <mergeCell ref="C342:D342"/>
    <mergeCell ref="C343:D343"/>
    <mergeCell ref="C344:D344"/>
    <mergeCell ref="C345:D345"/>
    <mergeCell ref="C332:D332"/>
    <mergeCell ref="C333:D333"/>
    <mergeCell ref="C334:D334"/>
    <mergeCell ref="C335:D335"/>
    <mergeCell ref="C106:D106"/>
    <mergeCell ref="C107:D107"/>
    <mergeCell ref="C108:D108"/>
    <mergeCell ref="C109:D109"/>
    <mergeCell ref="C306:D306"/>
    <mergeCell ref="C197:D197"/>
    <mergeCell ref="C198:D198"/>
    <mergeCell ref="C200:D200"/>
    <mergeCell ref="C201:D201"/>
    <mergeCell ref="C203:D203"/>
    <mergeCell ref="C204:D204"/>
    <mergeCell ref="C206:D206"/>
    <mergeCell ref="C209:D209"/>
    <mergeCell ref="C211:D211"/>
    <mergeCell ref="C117:D117"/>
    <mergeCell ref="C120:D120"/>
    <mergeCell ref="B111:D111"/>
    <mergeCell ref="C112:D112"/>
    <mergeCell ref="B123:D123"/>
    <mergeCell ref="C214:D214"/>
    <mergeCell ref="C215:D215"/>
    <mergeCell ref="C217:D217"/>
    <mergeCell ref="C223:D223"/>
    <mergeCell ref="C190:D190"/>
    <mergeCell ref="C94:D94"/>
    <mergeCell ref="C95:D95"/>
    <mergeCell ref="C84:D84"/>
    <mergeCell ref="C85:D85"/>
    <mergeCell ref="C86:D86"/>
    <mergeCell ref="C87:D87"/>
    <mergeCell ref="C88:D88"/>
    <mergeCell ref="C91:D91"/>
    <mergeCell ref="C99:D99"/>
    <mergeCell ref="C100:D100"/>
    <mergeCell ref="C179:D179"/>
    <mergeCell ref="C180:D180"/>
    <mergeCell ref="C184:D184"/>
    <mergeCell ref="C185:D185"/>
    <mergeCell ref="C189:D189"/>
    <mergeCell ref="C118:D118"/>
    <mergeCell ref="C119:D119"/>
    <mergeCell ref="C93:D93"/>
    <mergeCell ref="C105:D105"/>
    <mergeCell ref="C96:D96"/>
    <mergeCell ref="C97:D97"/>
    <mergeCell ref="C90:D90"/>
    <mergeCell ref="C98:D98"/>
    <mergeCell ref="C83:D83"/>
    <mergeCell ref="C73:D73"/>
    <mergeCell ref="C74:D74"/>
    <mergeCell ref="C75:D75"/>
    <mergeCell ref="C76:D76"/>
    <mergeCell ref="C77:D77"/>
    <mergeCell ref="C72:D72"/>
    <mergeCell ref="C61:D61"/>
    <mergeCell ref="C64:D64"/>
    <mergeCell ref="C65:D65"/>
    <mergeCell ref="C66:D66"/>
    <mergeCell ref="C67:D67"/>
    <mergeCell ref="C71:D71"/>
    <mergeCell ref="C68:D68"/>
    <mergeCell ref="C69:D69"/>
    <mergeCell ref="C62:D62"/>
    <mergeCell ref="C63:D63"/>
    <mergeCell ref="A2:L2"/>
    <mergeCell ref="A3:C3"/>
    <mergeCell ref="D3:L3"/>
    <mergeCell ref="A4:C4"/>
    <mergeCell ref="D4:L4"/>
    <mergeCell ref="A5:C5"/>
    <mergeCell ref="D5:L5"/>
    <mergeCell ref="A6:C6"/>
    <mergeCell ref="D6:L6"/>
    <mergeCell ref="B590:D590"/>
    <mergeCell ref="B585:D585"/>
    <mergeCell ref="C579:D579"/>
    <mergeCell ref="C307:D307"/>
    <mergeCell ref="C308:D308"/>
    <mergeCell ref="C309:D309"/>
    <mergeCell ref="C310:D310"/>
    <mergeCell ref="C311:D311"/>
    <mergeCell ref="B25:D25"/>
    <mergeCell ref="B26:D26"/>
    <mergeCell ref="C29:D29"/>
    <mergeCell ref="B121:D121"/>
    <mergeCell ref="C589:D589"/>
    <mergeCell ref="C563:D563"/>
    <mergeCell ref="B578:D578"/>
    <mergeCell ref="C37:D37"/>
    <mergeCell ref="C38:D38"/>
    <mergeCell ref="C28:D28"/>
    <mergeCell ref="C31:D31"/>
    <mergeCell ref="C53:D53"/>
    <mergeCell ref="C46:D46"/>
    <mergeCell ref="C32:D32"/>
    <mergeCell ref="C33:D33"/>
    <mergeCell ref="C34:D34"/>
    <mergeCell ref="K1:L1"/>
    <mergeCell ref="L9:L10"/>
    <mergeCell ref="B349:D349"/>
    <mergeCell ref="C305:D305"/>
    <mergeCell ref="B304:D304"/>
    <mergeCell ref="B110:D110"/>
    <mergeCell ref="C122:D122"/>
    <mergeCell ref="C13:D13"/>
    <mergeCell ref="C14:D14"/>
    <mergeCell ref="C19:D19"/>
    <mergeCell ref="C27:D27"/>
    <mergeCell ref="C92:D92"/>
    <mergeCell ref="C30:D30"/>
    <mergeCell ref="B43:D43"/>
    <mergeCell ref="D7:L7"/>
    <mergeCell ref="A8:C8"/>
    <mergeCell ref="D8:H8"/>
    <mergeCell ref="K8:L8"/>
    <mergeCell ref="C54:D54"/>
    <mergeCell ref="C55:D55"/>
    <mergeCell ref="C56:D56"/>
    <mergeCell ref="C57:D57"/>
    <mergeCell ref="C58:D58"/>
    <mergeCell ref="I9:J9"/>
    <mergeCell ref="F9:F10"/>
    <mergeCell ref="G9:H9"/>
    <mergeCell ref="A9:A10"/>
    <mergeCell ref="B9:D10"/>
    <mergeCell ref="E9:E10"/>
    <mergeCell ref="C113:D113"/>
    <mergeCell ref="B44:D44"/>
    <mergeCell ref="B45:D45"/>
    <mergeCell ref="C47:D47"/>
    <mergeCell ref="C70:D70"/>
    <mergeCell ref="C20:D20"/>
    <mergeCell ref="B11:D11"/>
    <mergeCell ref="B12:D12"/>
    <mergeCell ref="C23:D23"/>
    <mergeCell ref="C16:D16"/>
    <mergeCell ref="C17:D17"/>
    <mergeCell ref="C18:D18"/>
    <mergeCell ref="C15:D15"/>
    <mergeCell ref="C35:D35"/>
    <mergeCell ref="C21:D21"/>
    <mergeCell ref="C59:D59"/>
    <mergeCell ref="C60:D60"/>
    <mergeCell ref="C78:D78"/>
    <mergeCell ref="C79:D79"/>
    <mergeCell ref="C316:D316"/>
    <mergeCell ref="I238:J238"/>
    <mergeCell ref="I261:J261"/>
    <mergeCell ref="I275:J275"/>
    <mergeCell ref="I301:J301"/>
    <mergeCell ref="B302:D302"/>
    <mergeCell ref="G238:H238"/>
    <mergeCell ref="G277:H277"/>
    <mergeCell ref="G278:H278"/>
    <mergeCell ref="G279:H279"/>
    <mergeCell ref="G280:H280"/>
    <mergeCell ref="G281:H281"/>
    <mergeCell ref="C312:D312"/>
    <mergeCell ref="I535:J535"/>
    <mergeCell ref="I516:J516"/>
    <mergeCell ref="I517:J517"/>
    <mergeCell ref="I518:J518"/>
    <mergeCell ref="I519:J519"/>
    <mergeCell ref="I520:J520"/>
    <mergeCell ref="I521:J521"/>
    <mergeCell ref="I529:J529"/>
    <mergeCell ref="I530:J530"/>
    <mergeCell ref="I531:J531"/>
    <mergeCell ref="I532:J532"/>
    <mergeCell ref="I533:J533"/>
    <mergeCell ref="I534:J534"/>
    <mergeCell ref="C317:D317"/>
    <mergeCell ref="C229:D229"/>
    <mergeCell ref="C22:D22"/>
    <mergeCell ref="C114:D114"/>
    <mergeCell ref="C115:D115"/>
    <mergeCell ref="C116:D116"/>
    <mergeCell ref="C82:D82"/>
    <mergeCell ref="C42:D42"/>
    <mergeCell ref="C186:D186"/>
    <mergeCell ref="C187:D187"/>
    <mergeCell ref="C188:D188"/>
    <mergeCell ref="C181:D181"/>
    <mergeCell ref="C182:D182"/>
    <mergeCell ref="C183:D183"/>
    <mergeCell ref="C36:D36"/>
    <mergeCell ref="B24:D24"/>
    <mergeCell ref="C39:D39"/>
    <mergeCell ref="C41:D41"/>
    <mergeCell ref="C48:D48"/>
    <mergeCell ref="C49:D49"/>
    <mergeCell ref="C50:D50"/>
    <mergeCell ref="C313:D313"/>
    <mergeCell ref="C314:D314"/>
    <mergeCell ref="C315:D315"/>
    <mergeCell ref="B586:D586"/>
    <mergeCell ref="C587:D587"/>
    <mergeCell ref="B588:D588"/>
    <mergeCell ref="C583:D583"/>
    <mergeCell ref="C194:D194"/>
    <mergeCell ref="C221:D221"/>
    <mergeCell ref="C222:D222"/>
    <mergeCell ref="C234:D234"/>
    <mergeCell ref="C235:D235"/>
    <mergeCell ref="C236:D236"/>
    <mergeCell ref="C584:D584"/>
    <mergeCell ref="B215:B216"/>
    <mergeCell ref="C220:D220"/>
    <mergeCell ref="C205:D205"/>
    <mergeCell ref="C207:D207"/>
    <mergeCell ref="C208:D208"/>
    <mergeCell ref="C210:D210"/>
    <mergeCell ref="C212:D212"/>
    <mergeCell ref="C321:D321"/>
    <mergeCell ref="C318:D318"/>
    <mergeCell ref="C319:D319"/>
    <mergeCell ref="C320:D320"/>
    <mergeCell ref="C326:D326"/>
    <mergeCell ref="C327:D327"/>
    <mergeCell ref="C40:D40"/>
    <mergeCell ref="C225:D225"/>
    <mergeCell ref="C174:D174"/>
    <mergeCell ref="C175:D175"/>
    <mergeCell ref="C176:D176"/>
    <mergeCell ref="C177:D177"/>
    <mergeCell ref="C178:D178"/>
    <mergeCell ref="C231:D231"/>
    <mergeCell ref="C232:D232"/>
    <mergeCell ref="C193:D193"/>
    <mergeCell ref="C219:D219"/>
    <mergeCell ref="C199:D199"/>
    <mergeCell ref="C202:D202"/>
    <mergeCell ref="C230:D230"/>
    <mergeCell ref="C224:D224"/>
    <mergeCell ref="C101:D101"/>
    <mergeCell ref="C102:D102"/>
    <mergeCell ref="C103:D103"/>
    <mergeCell ref="C104:D104"/>
    <mergeCell ref="C51:D51"/>
    <mergeCell ref="C52:D52"/>
    <mergeCell ref="C89:D89"/>
    <mergeCell ref="C80:D80"/>
    <mergeCell ref="C81:D81"/>
    <mergeCell ref="A215:A216"/>
    <mergeCell ref="A217:A218"/>
    <mergeCell ref="B217:B218"/>
    <mergeCell ref="A221:A222"/>
    <mergeCell ref="B221:B222"/>
    <mergeCell ref="C580:D580"/>
    <mergeCell ref="C581:D581"/>
    <mergeCell ref="C582:D582"/>
    <mergeCell ref="C338:D338"/>
    <mergeCell ref="C339:D339"/>
    <mergeCell ref="C340:D340"/>
    <mergeCell ref="C337:D337"/>
    <mergeCell ref="C233:D233"/>
    <mergeCell ref="C328:D328"/>
    <mergeCell ref="C329:D329"/>
    <mergeCell ref="C330:D330"/>
    <mergeCell ref="C331:D331"/>
    <mergeCell ref="C322:D322"/>
    <mergeCell ref="C323:D323"/>
    <mergeCell ref="C324:D324"/>
    <mergeCell ref="C325:D325"/>
    <mergeCell ref="C226:D226"/>
    <mergeCell ref="C227:D227"/>
    <mergeCell ref="C228:D228"/>
  </mergeCells>
  <phoneticPr fontId="21" type="noConversion"/>
  <printOptions horizontalCentered="1"/>
  <pageMargins left="0.47937007874015747" right="3.937007874015748E-2" top="0.55118110236220474" bottom="0.55118110236220474" header="0.31496062992125984" footer="0.31496062992125984"/>
  <pageSetup paperSize="9" scale="96" fitToHeight="0" orientation="portrait" r:id="rId1"/>
  <headerFooter>
    <oddFooter>&amp;R2-&amp;P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I153"/>
  <sheetViews>
    <sheetView topLeftCell="B133" zoomScale="90" zoomScaleNormal="90" zoomScaleSheetLayoutView="100" workbookViewId="0">
      <selection activeCell="K152" sqref="K152"/>
    </sheetView>
  </sheetViews>
  <sheetFormatPr defaultColWidth="9" defaultRowHeight="14"/>
  <cols>
    <col min="1" max="1" width="4.453125" style="120" customWidth="1"/>
    <col min="2" max="2" width="3.81640625" style="120" customWidth="1"/>
    <col min="3" max="3" width="12.7265625" style="120" customWidth="1"/>
    <col min="4" max="4" width="18.7265625" style="57" customWidth="1"/>
    <col min="5" max="5" width="5.453125" style="208" customWidth="1"/>
    <col min="6" max="6" width="4.7265625" style="57" customWidth="1"/>
    <col min="7" max="7" width="7.7265625" style="104" customWidth="1"/>
    <col min="8" max="8" width="9" style="104" customWidth="1"/>
    <col min="9" max="9" width="7.26953125" style="104" customWidth="1"/>
    <col min="10" max="10" width="8.7265625" style="104" customWidth="1"/>
    <col min="11" max="11" width="10.1796875" style="104" customWidth="1"/>
    <col min="12" max="12" width="3.26953125" style="57" customWidth="1"/>
    <col min="13" max="16384" width="9" style="57"/>
  </cols>
  <sheetData>
    <row r="1" spans="1:12" ht="18" customHeight="1">
      <c r="A1" s="100"/>
      <c r="B1" s="100"/>
      <c r="C1" s="100"/>
      <c r="D1" s="101"/>
      <c r="E1" s="202"/>
      <c r="F1" s="101"/>
      <c r="G1" s="103"/>
      <c r="H1" s="103"/>
      <c r="I1" s="103"/>
      <c r="K1" s="698" t="s">
        <v>16</v>
      </c>
      <c r="L1" s="698"/>
    </row>
    <row r="2" spans="1:12" ht="18.399999999999999" customHeight="1">
      <c r="A2" s="715" t="s">
        <v>12</v>
      </c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</row>
    <row r="3" spans="1:12" ht="18.399999999999999" customHeight="1">
      <c r="A3" s="704" t="s">
        <v>33</v>
      </c>
      <c r="B3" s="704"/>
      <c r="C3" s="704"/>
      <c r="D3" s="704" t="str">
        <f>ปร.6!$C$4</f>
        <v>โครงการออกแบบและปรับปรุงคณะพาณิชยศาสตร์และการบัญชี มหาวิทยาลัยธรรมศาสตร์ ท่าพระจันทร์</v>
      </c>
      <c r="E3" s="704"/>
      <c r="F3" s="704"/>
      <c r="G3" s="704"/>
      <c r="H3" s="704"/>
      <c r="I3" s="704"/>
      <c r="J3" s="704"/>
      <c r="K3" s="704"/>
      <c r="L3" s="704"/>
    </row>
    <row r="4" spans="1:12" ht="18.399999999999999" customHeight="1">
      <c r="A4" s="704" t="s">
        <v>22</v>
      </c>
      <c r="B4" s="704"/>
      <c r="C4" s="704"/>
      <c r="D4" s="704" t="str">
        <f>ปร.6!$C$5</f>
        <v>คณะพาณิชยศาสตร์และการบัญชี  มหาวิทยาลัยธรรมศาสตร์ ท่าพระจันทร์</v>
      </c>
      <c r="E4" s="704"/>
      <c r="F4" s="704"/>
      <c r="G4" s="704"/>
      <c r="H4" s="704"/>
      <c r="I4" s="704"/>
      <c r="J4" s="704"/>
      <c r="K4" s="704"/>
      <c r="L4" s="704"/>
    </row>
    <row r="5" spans="1:12" ht="18.399999999999999" customHeight="1">
      <c r="A5" s="704" t="s">
        <v>43</v>
      </c>
      <c r="B5" s="704"/>
      <c r="C5" s="704"/>
      <c r="D5" s="704" t="str">
        <f>ปร.6!$C$6</f>
        <v>ชั้น 1 คณะพาณิชยศาสตร์และการบัญชี  มธ. ท่าพระจันทร์ และ ชั้น 3 อาคารธรรมศาสตร์ 60 ปี</v>
      </c>
      <c r="E5" s="704"/>
      <c r="F5" s="704"/>
      <c r="G5" s="704"/>
      <c r="H5" s="704"/>
      <c r="I5" s="704"/>
      <c r="J5" s="704"/>
      <c r="K5" s="704"/>
      <c r="L5" s="704"/>
    </row>
    <row r="6" spans="1:12" ht="18.399999999999999" customHeight="1">
      <c r="A6" s="704" t="s">
        <v>0</v>
      </c>
      <c r="B6" s="704"/>
      <c r="C6" s="704"/>
      <c r="D6" s="704"/>
      <c r="E6" s="704"/>
      <c r="F6" s="704"/>
      <c r="G6" s="704"/>
      <c r="H6" s="704"/>
      <c r="I6" s="704"/>
      <c r="J6" s="704"/>
      <c r="K6" s="704"/>
      <c r="L6" s="704"/>
    </row>
    <row r="7" spans="1:12" ht="18.399999999999999" customHeight="1">
      <c r="A7" s="526" t="str">
        <f>ปร.6!$A$8</f>
        <v>หน่วยงานออกแบบแปลนและรายการ</v>
      </c>
      <c r="B7" s="526"/>
      <c r="C7" s="526"/>
      <c r="D7" s="704" t="str">
        <f>ปร.6!$C$8</f>
        <v xml:space="preserve">ศูนย์นวัตกรรมการออกแบบและวิจัย คณะสถาปัตยกรรมศาสตร์และการผังเมือง </v>
      </c>
      <c r="E7" s="704"/>
      <c r="F7" s="704"/>
      <c r="G7" s="704"/>
      <c r="H7" s="704"/>
      <c r="I7" s="704"/>
      <c r="J7" s="704"/>
      <c r="K7" s="704"/>
      <c r="L7" s="704"/>
    </row>
    <row r="8" spans="1:12" ht="18.399999999999999" customHeight="1" thickBot="1">
      <c r="A8" s="704" t="s">
        <v>46</v>
      </c>
      <c r="B8" s="704"/>
      <c r="C8" s="704"/>
      <c r="D8" s="705" t="str">
        <f>ปร.6!$C$8</f>
        <v xml:space="preserve">ศูนย์นวัตกรรมการออกแบบและวิจัย คณะสถาปัตยกรรมศาสตร์และการผังเมือง </v>
      </c>
      <c r="E8" s="705"/>
      <c r="F8" s="705"/>
      <c r="G8" s="705"/>
      <c r="H8" s="705"/>
      <c r="I8" s="106" t="s">
        <v>44</v>
      </c>
      <c r="J8" s="106"/>
      <c r="K8" s="706">
        <v>44390</v>
      </c>
      <c r="L8" s="706"/>
    </row>
    <row r="9" spans="1:12" ht="18.399999999999999" customHeight="1" thickTop="1">
      <c r="A9" s="679" t="s">
        <v>4</v>
      </c>
      <c r="B9" s="681" t="s">
        <v>1</v>
      </c>
      <c r="C9" s="682"/>
      <c r="D9" s="683"/>
      <c r="E9" s="720" t="s">
        <v>6</v>
      </c>
      <c r="F9" s="675" t="s">
        <v>7</v>
      </c>
      <c r="G9" s="707" t="s">
        <v>8</v>
      </c>
      <c r="H9" s="722"/>
      <c r="I9" s="707" t="s">
        <v>10</v>
      </c>
      <c r="J9" s="708"/>
      <c r="K9" s="81" t="s">
        <v>3</v>
      </c>
      <c r="L9" s="699" t="s">
        <v>2</v>
      </c>
    </row>
    <row r="10" spans="1:12" ht="18.399999999999999" customHeight="1" thickBot="1">
      <c r="A10" s="680"/>
      <c r="B10" s="684"/>
      <c r="C10" s="685"/>
      <c r="D10" s="686"/>
      <c r="E10" s="721"/>
      <c r="F10" s="676"/>
      <c r="G10" s="76" t="s">
        <v>13</v>
      </c>
      <c r="H10" s="77" t="s">
        <v>9</v>
      </c>
      <c r="I10" s="78" t="s">
        <v>13</v>
      </c>
      <c r="J10" s="77" t="s">
        <v>9</v>
      </c>
      <c r="K10" s="77" t="s">
        <v>5</v>
      </c>
      <c r="L10" s="700"/>
    </row>
    <row r="11" spans="1:12" ht="18.399999999999999" customHeight="1" thickTop="1">
      <c r="A11" s="231"/>
      <c r="B11" s="723" t="s">
        <v>1258</v>
      </c>
      <c r="C11" s="724"/>
      <c r="D11" s="725"/>
      <c r="E11" s="254"/>
      <c r="F11" s="186"/>
      <c r="G11" s="136"/>
      <c r="H11" s="107"/>
      <c r="I11" s="107"/>
      <c r="J11" s="153"/>
      <c r="K11" s="187"/>
      <c r="L11" s="186"/>
    </row>
    <row r="12" spans="1:12" s="72" customFormat="1" ht="18.399999999999999" customHeight="1">
      <c r="A12" s="147">
        <v>1</v>
      </c>
      <c r="B12" s="692" t="s">
        <v>14</v>
      </c>
      <c r="C12" s="693"/>
      <c r="D12" s="694"/>
      <c r="E12" s="235"/>
      <c r="F12" s="147"/>
      <c r="G12" s="223"/>
      <c r="H12" s="87"/>
      <c r="I12" s="87"/>
      <c r="J12" s="209"/>
      <c r="K12" s="164"/>
      <c r="L12" s="174"/>
    </row>
    <row r="13" spans="1:12" s="67" customFormat="1" ht="34.9" customHeight="1">
      <c r="A13" s="94">
        <v>1.1000000000000001</v>
      </c>
      <c r="B13" s="90" t="s">
        <v>98</v>
      </c>
      <c r="C13" s="649" t="s">
        <v>1299</v>
      </c>
      <c r="D13" s="647"/>
      <c r="E13" s="236">
        <v>97</v>
      </c>
      <c r="F13" s="229" t="s">
        <v>53</v>
      </c>
      <c r="G13" s="139"/>
      <c r="H13" s="82"/>
      <c r="I13" s="82"/>
      <c r="J13" s="210"/>
      <c r="K13" s="459"/>
      <c r="L13" s="176"/>
    </row>
    <row r="14" spans="1:12" s="67" customFormat="1" ht="70.150000000000006" customHeight="1">
      <c r="A14" s="542">
        <v>1.2</v>
      </c>
      <c r="B14" s="91"/>
      <c r="C14" s="649" t="s">
        <v>1300</v>
      </c>
      <c r="D14" s="647"/>
      <c r="E14" s="128">
        <v>120</v>
      </c>
      <c r="F14" s="94" t="s">
        <v>53</v>
      </c>
      <c r="G14" s="579"/>
      <c r="H14" s="580"/>
      <c r="I14" s="581"/>
      <c r="J14" s="210"/>
      <c r="K14" s="459"/>
      <c r="L14" s="582"/>
    </row>
    <row r="15" spans="1:12" s="67" customFormat="1" ht="16.899999999999999" customHeight="1">
      <c r="A15" s="542">
        <v>1.3</v>
      </c>
      <c r="B15" s="90" t="s">
        <v>1252</v>
      </c>
      <c r="C15" s="649" t="s">
        <v>1243</v>
      </c>
      <c r="D15" s="647"/>
      <c r="E15" s="128">
        <v>25.58</v>
      </c>
      <c r="F15" s="94" t="s">
        <v>53</v>
      </c>
      <c r="G15" s="138"/>
      <c r="H15" s="580"/>
      <c r="I15" s="580"/>
      <c r="J15" s="583"/>
      <c r="K15" s="584"/>
      <c r="L15" s="175"/>
    </row>
    <row r="16" spans="1:12" s="67" customFormat="1" ht="18" customHeight="1">
      <c r="A16" s="147"/>
      <c r="B16" s="664" t="s">
        <v>15</v>
      </c>
      <c r="C16" s="665"/>
      <c r="D16" s="666"/>
      <c r="E16" s="235"/>
      <c r="F16" s="147"/>
      <c r="G16" s="224"/>
      <c r="H16" s="84"/>
      <c r="I16" s="84"/>
      <c r="J16" s="211"/>
      <c r="K16" s="166"/>
      <c r="L16" s="174"/>
    </row>
    <row r="17" spans="1:12" s="67" customFormat="1" ht="18" customHeight="1">
      <c r="A17" s="148"/>
      <c r="B17" s="689"/>
      <c r="C17" s="690"/>
      <c r="D17" s="691"/>
      <c r="E17" s="235"/>
      <c r="F17" s="148"/>
      <c r="G17" s="140"/>
      <c r="H17" s="85"/>
      <c r="I17" s="85"/>
      <c r="J17" s="156"/>
      <c r="K17" s="166"/>
      <c r="L17" s="177"/>
    </row>
    <row r="18" spans="1:12" s="67" customFormat="1" ht="18" customHeight="1">
      <c r="A18" s="147">
        <v>2</v>
      </c>
      <c r="B18" s="692" t="s">
        <v>29</v>
      </c>
      <c r="C18" s="693"/>
      <c r="D18" s="694"/>
      <c r="E18" s="235"/>
      <c r="F18" s="147"/>
      <c r="G18" s="224"/>
      <c r="H18" s="84"/>
      <c r="I18" s="84"/>
      <c r="J18" s="211"/>
      <c r="K18" s="166"/>
      <c r="L18" s="174"/>
    </row>
    <row r="19" spans="1:12" s="58" customFormat="1" ht="15" customHeight="1">
      <c r="A19" s="148">
        <v>2.1</v>
      </c>
      <c r="B19" s="541"/>
      <c r="C19" s="726" t="s">
        <v>1004</v>
      </c>
      <c r="D19" s="727"/>
      <c r="E19" s="235">
        <v>371</v>
      </c>
      <c r="F19" s="94" t="s">
        <v>53</v>
      </c>
      <c r="G19" s="225"/>
      <c r="H19" s="86"/>
      <c r="I19" s="86"/>
      <c r="J19" s="159"/>
      <c r="K19" s="171"/>
      <c r="L19" s="177"/>
    </row>
    <row r="20" spans="1:12" s="69" customFormat="1" ht="30" customHeight="1">
      <c r="A20" s="94">
        <v>2.2000000000000002</v>
      </c>
      <c r="B20" s="90" t="s">
        <v>351</v>
      </c>
      <c r="C20" s="654" t="s">
        <v>977</v>
      </c>
      <c r="D20" s="717"/>
      <c r="E20" s="237">
        <v>279</v>
      </c>
      <c r="F20" s="94" t="s">
        <v>53</v>
      </c>
      <c r="G20" s="225"/>
      <c r="H20" s="86"/>
      <c r="I20" s="86"/>
      <c r="J20" s="159"/>
      <c r="K20" s="171"/>
      <c r="L20" s="176"/>
    </row>
    <row r="21" spans="1:12" s="70" customFormat="1" ht="15" customHeight="1">
      <c r="A21" s="94">
        <v>2.2999999999999998</v>
      </c>
      <c r="B21" s="90" t="s">
        <v>352</v>
      </c>
      <c r="C21" s="654" t="s">
        <v>975</v>
      </c>
      <c r="D21" s="717"/>
      <c r="E21" s="237">
        <v>2.5</v>
      </c>
      <c r="F21" s="94" t="s">
        <v>53</v>
      </c>
      <c r="G21" s="225"/>
      <c r="H21" s="86"/>
      <c r="I21" s="86"/>
      <c r="J21" s="159"/>
      <c r="K21" s="171"/>
      <c r="L21" s="176"/>
    </row>
    <row r="22" spans="1:12" s="69" customFormat="1" ht="15" customHeight="1">
      <c r="A22" s="94">
        <v>2.4</v>
      </c>
      <c r="B22" s="90"/>
      <c r="C22" s="654" t="s">
        <v>976</v>
      </c>
      <c r="D22" s="655"/>
      <c r="E22" s="237">
        <v>1</v>
      </c>
      <c r="F22" s="94" t="s">
        <v>65</v>
      </c>
      <c r="G22" s="225"/>
      <c r="H22" s="86"/>
      <c r="I22" s="86"/>
      <c r="J22" s="159"/>
      <c r="K22" s="171"/>
      <c r="L22" s="176"/>
    </row>
    <row r="23" spans="1:12" s="69" customFormat="1" ht="15" customHeight="1">
      <c r="A23" s="94">
        <v>2.5</v>
      </c>
      <c r="B23" s="90" t="s">
        <v>978</v>
      </c>
      <c r="C23" s="654" t="s">
        <v>1193</v>
      </c>
      <c r="D23" s="717"/>
      <c r="E23" s="237">
        <v>40</v>
      </c>
      <c r="F23" s="94" t="s">
        <v>53</v>
      </c>
      <c r="G23" s="225"/>
      <c r="H23" s="86"/>
      <c r="I23" s="86"/>
      <c r="J23" s="159"/>
      <c r="K23" s="171"/>
      <c r="L23" s="176"/>
    </row>
    <row r="24" spans="1:12" s="69" customFormat="1" ht="15" customHeight="1">
      <c r="A24" s="94">
        <v>2.6</v>
      </c>
      <c r="B24" s="90"/>
      <c r="C24" s="654" t="s">
        <v>979</v>
      </c>
      <c r="D24" s="717"/>
      <c r="E24" s="237">
        <v>5</v>
      </c>
      <c r="F24" s="94" t="s">
        <v>53</v>
      </c>
      <c r="G24" s="225"/>
      <c r="H24" s="86"/>
      <c r="I24" s="86"/>
      <c r="J24" s="159"/>
      <c r="K24" s="171"/>
      <c r="L24" s="176"/>
    </row>
    <row r="25" spans="1:12" s="58" customFormat="1" ht="18.399999999999999" customHeight="1">
      <c r="A25" s="147"/>
      <c r="B25" s="664" t="s">
        <v>1301</v>
      </c>
      <c r="C25" s="665"/>
      <c r="D25" s="666"/>
      <c r="E25" s="235"/>
      <c r="F25" s="147"/>
      <c r="G25" s="224"/>
      <c r="H25" s="84"/>
      <c r="I25" s="87"/>
      <c r="J25" s="211"/>
      <c r="K25" s="166"/>
      <c r="L25" s="174"/>
    </row>
    <row r="26" spans="1:12" s="58" customFormat="1" ht="18.399999999999999" customHeight="1">
      <c r="A26" s="148"/>
      <c r="B26" s="689"/>
      <c r="C26" s="690"/>
      <c r="D26" s="691"/>
      <c r="E26" s="235"/>
      <c r="F26" s="148"/>
      <c r="G26" s="140"/>
      <c r="H26" s="85"/>
      <c r="I26" s="85"/>
      <c r="J26" s="156"/>
      <c r="K26" s="166"/>
      <c r="L26" s="177"/>
    </row>
    <row r="27" spans="1:12" s="58" customFormat="1" ht="18.399999999999999" customHeight="1">
      <c r="A27" s="147">
        <v>3</v>
      </c>
      <c r="B27" s="692" t="s">
        <v>353</v>
      </c>
      <c r="C27" s="693"/>
      <c r="D27" s="694"/>
      <c r="E27" s="235"/>
      <c r="F27" s="147"/>
      <c r="G27" s="224"/>
      <c r="H27" s="84"/>
      <c r="I27" s="84"/>
      <c r="J27" s="211"/>
      <c r="K27" s="166"/>
      <c r="L27" s="174"/>
    </row>
    <row r="28" spans="1:12" s="58" customFormat="1" ht="45" customHeight="1">
      <c r="A28" s="94">
        <v>3.1</v>
      </c>
      <c r="B28" s="92" t="s">
        <v>958</v>
      </c>
      <c r="C28" s="718" t="s">
        <v>1302</v>
      </c>
      <c r="D28" s="719"/>
      <c r="E28" s="237">
        <v>1</v>
      </c>
      <c r="F28" s="151" t="s">
        <v>56</v>
      </c>
      <c r="G28" s="142"/>
      <c r="H28" s="82"/>
      <c r="I28" s="82"/>
      <c r="J28" s="210"/>
      <c r="K28" s="459"/>
      <c r="L28" s="175"/>
    </row>
    <row r="29" spans="1:12" s="58" customFormat="1" ht="45" customHeight="1">
      <c r="A29" s="94">
        <v>3.2</v>
      </c>
      <c r="B29" s="92" t="s">
        <v>959</v>
      </c>
      <c r="C29" s="718" t="s">
        <v>1303</v>
      </c>
      <c r="D29" s="719"/>
      <c r="E29" s="237">
        <v>1</v>
      </c>
      <c r="F29" s="151" t="s">
        <v>56</v>
      </c>
      <c r="G29" s="142"/>
      <c r="H29" s="82"/>
      <c r="I29" s="82"/>
      <c r="J29" s="210"/>
      <c r="K29" s="459"/>
      <c r="L29" s="175"/>
    </row>
    <row r="30" spans="1:12" s="58" customFormat="1" ht="45" customHeight="1">
      <c r="A30" s="94">
        <v>3.3</v>
      </c>
      <c r="B30" s="92" t="s">
        <v>960</v>
      </c>
      <c r="C30" s="718" t="s">
        <v>1304</v>
      </c>
      <c r="D30" s="719"/>
      <c r="E30" s="237">
        <v>1</v>
      </c>
      <c r="F30" s="151" t="s">
        <v>56</v>
      </c>
      <c r="G30" s="142"/>
      <c r="H30" s="82"/>
      <c r="I30" s="82"/>
      <c r="J30" s="210"/>
      <c r="K30" s="459"/>
      <c r="L30" s="175"/>
    </row>
    <row r="31" spans="1:12" s="58" customFormat="1" ht="49.9" customHeight="1">
      <c r="A31" s="94">
        <v>3.4</v>
      </c>
      <c r="B31" s="92" t="s">
        <v>961</v>
      </c>
      <c r="C31" s="718" t="s">
        <v>1305</v>
      </c>
      <c r="D31" s="719"/>
      <c r="E31" s="237">
        <v>1</v>
      </c>
      <c r="F31" s="151" t="s">
        <v>56</v>
      </c>
      <c r="G31" s="142"/>
      <c r="H31" s="82"/>
      <c r="I31" s="82"/>
      <c r="J31" s="210"/>
      <c r="K31" s="459"/>
      <c r="L31" s="175"/>
    </row>
    <row r="32" spans="1:12" s="58" customFormat="1" ht="60" customHeight="1">
      <c r="A32" s="94">
        <v>3.5</v>
      </c>
      <c r="B32" s="92" t="s">
        <v>962</v>
      </c>
      <c r="C32" s="718" t="s">
        <v>967</v>
      </c>
      <c r="D32" s="719"/>
      <c r="E32" s="237">
        <v>1</v>
      </c>
      <c r="F32" s="151" t="s">
        <v>56</v>
      </c>
      <c r="G32" s="142"/>
      <c r="H32" s="82"/>
      <c r="I32" s="82"/>
      <c r="J32" s="210"/>
      <c r="K32" s="459"/>
      <c r="L32" s="175"/>
    </row>
    <row r="33" spans="1:12" s="58" customFormat="1" ht="49.9" customHeight="1">
      <c r="A33" s="94">
        <v>3.6</v>
      </c>
      <c r="B33" s="92" t="s">
        <v>963</v>
      </c>
      <c r="C33" s="718" t="s">
        <v>1304</v>
      </c>
      <c r="D33" s="719"/>
      <c r="E33" s="237">
        <v>1</v>
      </c>
      <c r="F33" s="151" t="s">
        <v>56</v>
      </c>
      <c r="G33" s="142"/>
      <c r="H33" s="82"/>
      <c r="I33" s="82"/>
      <c r="J33" s="210"/>
      <c r="K33" s="459"/>
      <c r="L33" s="175"/>
    </row>
    <row r="34" spans="1:12" s="58" customFormat="1" ht="60" customHeight="1">
      <c r="A34" s="94">
        <v>3.7</v>
      </c>
      <c r="B34" s="92" t="s">
        <v>964</v>
      </c>
      <c r="C34" s="718" t="s">
        <v>1302</v>
      </c>
      <c r="D34" s="719"/>
      <c r="E34" s="237">
        <v>1</v>
      </c>
      <c r="F34" s="151" t="s">
        <v>56</v>
      </c>
      <c r="G34" s="142"/>
      <c r="H34" s="82"/>
      <c r="I34" s="82"/>
      <c r="J34" s="210"/>
      <c r="K34" s="459"/>
      <c r="L34" s="175"/>
    </row>
    <row r="35" spans="1:12" s="58" customFormat="1" ht="45" customHeight="1">
      <c r="A35" s="94">
        <v>3.8</v>
      </c>
      <c r="B35" s="92" t="s">
        <v>965</v>
      </c>
      <c r="C35" s="718" t="s">
        <v>1303</v>
      </c>
      <c r="D35" s="719"/>
      <c r="E35" s="237">
        <v>1</v>
      </c>
      <c r="F35" s="151" t="s">
        <v>56</v>
      </c>
      <c r="G35" s="142"/>
      <c r="H35" s="82"/>
      <c r="I35" s="82"/>
      <c r="J35" s="210"/>
      <c r="K35" s="459"/>
      <c r="L35" s="175"/>
    </row>
    <row r="36" spans="1:12" s="58" customFormat="1" ht="45" customHeight="1">
      <c r="A36" s="94">
        <v>3.9</v>
      </c>
      <c r="B36" s="92" t="s">
        <v>966</v>
      </c>
      <c r="C36" s="718" t="s">
        <v>1005</v>
      </c>
      <c r="D36" s="719"/>
      <c r="E36" s="237">
        <v>2</v>
      </c>
      <c r="F36" s="151" t="s">
        <v>56</v>
      </c>
      <c r="G36" s="142"/>
      <c r="H36" s="82"/>
      <c r="I36" s="82"/>
      <c r="J36" s="210"/>
      <c r="K36" s="459"/>
      <c r="L36" s="175"/>
    </row>
    <row r="37" spans="1:12" s="69" customFormat="1" ht="18.399999999999999" customHeight="1">
      <c r="A37" s="147"/>
      <c r="B37" s="659" t="s">
        <v>354</v>
      </c>
      <c r="C37" s="660"/>
      <c r="D37" s="661"/>
      <c r="E37" s="238"/>
      <c r="F37" s="149"/>
      <c r="G37" s="226"/>
      <c r="H37" s="110"/>
      <c r="I37" s="115"/>
      <c r="J37" s="162"/>
      <c r="K37" s="167"/>
      <c r="L37" s="179"/>
    </row>
    <row r="38" spans="1:12" s="70" customFormat="1" ht="18.399999999999999" customHeight="1">
      <c r="A38" s="147"/>
      <c r="B38" s="728"/>
      <c r="C38" s="701"/>
      <c r="D38" s="702"/>
      <c r="E38" s="238"/>
      <c r="F38" s="149"/>
      <c r="G38" s="226"/>
      <c r="H38" s="110"/>
      <c r="I38" s="115"/>
      <c r="J38" s="162"/>
      <c r="K38" s="167"/>
      <c r="L38" s="179"/>
    </row>
    <row r="39" spans="1:12" s="69" customFormat="1" ht="18.399999999999999" customHeight="1">
      <c r="A39" s="149">
        <v>4</v>
      </c>
      <c r="B39" s="242" t="s">
        <v>607</v>
      </c>
      <c r="C39" s="114"/>
      <c r="D39" s="232"/>
      <c r="E39" s="238"/>
      <c r="F39" s="150"/>
      <c r="G39" s="143"/>
      <c r="H39" s="110"/>
      <c r="I39" s="89"/>
      <c r="J39" s="157"/>
      <c r="K39" s="460"/>
      <c r="L39" s="152"/>
    </row>
    <row r="40" spans="1:12" s="58" customFormat="1" ht="34.9" customHeight="1">
      <c r="A40" s="94">
        <v>4.0999999999999996</v>
      </c>
      <c r="B40" s="93" t="s">
        <v>981</v>
      </c>
      <c r="C40" s="649" t="s">
        <v>1202</v>
      </c>
      <c r="D40" s="647"/>
      <c r="E40" s="239">
        <v>19</v>
      </c>
      <c r="F40" s="151" t="s">
        <v>56</v>
      </c>
      <c r="G40" s="227"/>
      <c r="H40" s="82"/>
      <c r="I40" s="89"/>
      <c r="J40" s="210"/>
      <c r="K40" s="459"/>
      <c r="L40" s="178"/>
    </row>
    <row r="41" spans="1:12" s="58" customFormat="1" ht="34.9" customHeight="1">
      <c r="A41" s="94"/>
      <c r="B41" s="93"/>
      <c r="C41" s="649" t="s">
        <v>1203</v>
      </c>
      <c r="D41" s="647"/>
      <c r="E41" s="239">
        <v>19</v>
      </c>
      <c r="F41" s="151" t="s">
        <v>56</v>
      </c>
      <c r="G41" s="227"/>
      <c r="H41" s="82"/>
      <c r="I41" s="89"/>
      <c r="J41" s="210"/>
      <c r="K41" s="459"/>
      <c r="L41" s="178"/>
    </row>
    <row r="42" spans="1:12" s="58" customFormat="1" ht="49.9" customHeight="1">
      <c r="A42" s="94">
        <v>4.2</v>
      </c>
      <c r="B42" s="93" t="s">
        <v>982</v>
      </c>
      <c r="C42" s="649" t="s">
        <v>1204</v>
      </c>
      <c r="D42" s="647"/>
      <c r="E42" s="239">
        <v>2</v>
      </c>
      <c r="F42" s="151" t="s">
        <v>56</v>
      </c>
      <c r="G42" s="227"/>
      <c r="H42" s="82"/>
      <c r="I42" s="89"/>
      <c r="J42" s="210"/>
      <c r="K42" s="459"/>
      <c r="L42" s="178"/>
    </row>
    <row r="43" spans="1:12" s="58" customFormat="1" ht="36.65" customHeight="1">
      <c r="A43" s="94"/>
      <c r="B43" s="93"/>
      <c r="C43" s="649" t="s">
        <v>1203</v>
      </c>
      <c r="D43" s="647"/>
      <c r="E43" s="239">
        <v>2</v>
      </c>
      <c r="F43" s="151" t="s">
        <v>56</v>
      </c>
      <c r="G43" s="227"/>
      <c r="H43" s="82"/>
      <c r="I43" s="89"/>
      <c r="J43" s="210"/>
      <c r="K43" s="459"/>
      <c r="L43" s="178"/>
    </row>
    <row r="44" spans="1:12" s="58" customFormat="1" ht="49.9" customHeight="1">
      <c r="A44" s="94">
        <v>4.3</v>
      </c>
      <c r="B44" s="93" t="s">
        <v>983</v>
      </c>
      <c r="C44" s="649" t="s">
        <v>1205</v>
      </c>
      <c r="D44" s="647"/>
      <c r="E44" s="239">
        <v>1</v>
      </c>
      <c r="F44" s="151" t="s">
        <v>56</v>
      </c>
      <c r="G44" s="227"/>
      <c r="H44" s="82"/>
      <c r="I44" s="89"/>
      <c r="J44" s="210"/>
      <c r="K44" s="459"/>
      <c r="L44" s="178"/>
    </row>
    <row r="45" spans="1:12" s="58" customFormat="1" ht="34.9" customHeight="1">
      <c r="A45" s="94">
        <v>4.4000000000000004</v>
      </c>
      <c r="B45" s="93" t="s">
        <v>984</v>
      </c>
      <c r="C45" s="649" t="s">
        <v>1206</v>
      </c>
      <c r="D45" s="647"/>
      <c r="E45" s="239">
        <v>31</v>
      </c>
      <c r="F45" s="151" t="s">
        <v>56</v>
      </c>
      <c r="G45" s="227"/>
      <c r="H45" s="82"/>
      <c r="I45" s="89"/>
      <c r="J45" s="210"/>
      <c r="K45" s="459"/>
      <c r="L45" s="178"/>
    </row>
    <row r="46" spans="1:12" s="72" customFormat="1" ht="34.9" customHeight="1">
      <c r="A46" s="94">
        <v>4.5</v>
      </c>
      <c r="B46" s="93" t="s">
        <v>985</v>
      </c>
      <c r="C46" s="649" t="s">
        <v>1207</v>
      </c>
      <c r="D46" s="647"/>
      <c r="E46" s="239">
        <v>1</v>
      </c>
      <c r="F46" s="151" t="s">
        <v>56</v>
      </c>
      <c r="G46" s="227"/>
      <c r="H46" s="82"/>
      <c r="I46" s="89"/>
      <c r="J46" s="210"/>
      <c r="K46" s="459"/>
      <c r="L46" s="178"/>
    </row>
    <row r="47" spans="1:12" s="69" customFormat="1" ht="34.9" customHeight="1">
      <c r="A47" s="94">
        <v>4.5999999999999996</v>
      </c>
      <c r="B47" s="93" t="s">
        <v>986</v>
      </c>
      <c r="C47" s="649" t="s">
        <v>1208</v>
      </c>
      <c r="D47" s="647"/>
      <c r="E47" s="239">
        <v>11</v>
      </c>
      <c r="F47" s="151" t="s">
        <v>56</v>
      </c>
      <c r="G47" s="227"/>
      <c r="H47" s="82"/>
      <c r="I47" s="89"/>
      <c r="J47" s="210"/>
      <c r="K47" s="461"/>
      <c r="L47" s="178"/>
    </row>
    <row r="48" spans="1:12" s="58" customFormat="1" ht="34.9" customHeight="1">
      <c r="A48" s="94">
        <v>4.7</v>
      </c>
      <c r="B48" s="93" t="s">
        <v>987</v>
      </c>
      <c r="C48" s="649" t="s">
        <v>1209</v>
      </c>
      <c r="D48" s="647"/>
      <c r="E48" s="239">
        <v>22</v>
      </c>
      <c r="F48" s="151" t="s">
        <v>56</v>
      </c>
      <c r="G48" s="227"/>
      <c r="H48" s="82"/>
      <c r="I48" s="89"/>
      <c r="J48" s="210"/>
      <c r="K48" s="461"/>
      <c r="L48" s="178"/>
    </row>
    <row r="49" spans="1:12" s="58" customFormat="1" ht="34.9" customHeight="1">
      <c r="A49" s="94"/>
      <c r="B49" s="93"/>
      <c r="C49" s="649" t="s">
        <v>1210</v>
      </c>
      <c r="D49" s="647"/>
      <c r="E49" s="239">
        <v>22</v>
      </c>
      <c r="F49" s="151" t="s">
        <v>56</v>
      </c>
      <c r="G49" s="227"/>
      <c r="H49" s="82"/>
      <c r="I49" s="89"/>
      <c r="J49" s="210"/>
      <c r="K49" s="461"/>
      <c r="L49" s="178"/>
    </row>
    <row r="50" spans="1:12" s="72" customFormat="1" ht="34.9" customHeight="1">
      <c r="A50" s="542">
        <v>4.8</v>
      </c>
      <c r="B50" s="93" t="s">
        <v>988</v>
      </c>
      <c r="C50" s="649" t="s">
        <v>1211</v>
      </c>
      <c r="D50" s="647"/>
      <c r="E50" s="239">
        <v>11</v>
      </c>
      <c r="F50" s="151" t="s">
        <v>56</v>
      </c>
      <c r="G50" s="227"/>
      <c r="H50" s="82"/>
      <c r="I50" s="89"/>
      <c r="J50" s="210"/>
      <c r="K50" s="461"/>
      <c r="L50" s="178"/>
    </row>
    <row r="51" spans="1:12" s="72" customFormat="1" ht="34.9" customHeight="1">
      <c r="A51" s="94">
        <v>4.9000000000000004</v>
      </c>
      <c r="B51" s="93" t="s">
        <v>989</v>
      </c>
      <c r="C51" s="649" t="s">
        <v>1212</v>
      </c>
      <c r="D51" s="647"/>
      <c r="E51" s="239">
        <v>2</v>
      </c>
      <c r="F51" s="151" t="s">
        <v>56</v>
      </c>
      <c r="G51" s="227"/>
      <c r="H51" s="82"/>
      <c r="I51" s="89"/>
      <c r="J51" s="210"/>
      <c r="K51" s="461"/>
      <c r="L51" s="178"/>
    </row>
    <row r="52" spans="1:12" s="68" customFormat="1" ht="34.9" customHeight="1">
      <c r="A52" s="95">
        <v>4.0999999999999996</v>
      </c>
      <c r="B52" s="93" t="s">
        <v>990</v>
      </c>
      <c r="C52" s="649" t="s">
        <v>1213</v>
      </c>
      <c r="D52" s="647"/>
      <c r="E52" s="239">
        <v>2</v>
      </c>
      <c r="F52" s="151" t="s">
        <v>56</v>
      </c>
      <c r="G52" s="227"/>
      <c r="H52" s="82"/>
      <c r="I52" s="89"/>
      <c r="J52" s="210"/>
      <c r="K52" s="459"/>
      <c r="L52" s="178"/>
    </row>
    <row r="53" spans="1:12" s="68" customFormat="1" ht="34.9" customHeight="1">
      <c r="A53" s="94">
        <v>4.1100000000000003</v>
      </c>
      <c r="B53" s="93" t="s">
        <v>991</v>
      </c>
      <c r="C53" s="649" t="s">
        <v>1214</v>
      </c>
      <c r="D53" s="647"/>
      <c r="E53" s="239">
        <v>11</v>
      </c>
      <c r="F53" s="151" t="s">
        <v>56</v>
      </c>
      <c r="G53" s="227"/>
      <c r="H53" s="82"/>
      <c r="I53" s="89"/>
      <c r="J53" s="210"/>
      <c r="K53" s="459"/>
      <c r="L53" s="178"/>
    </row>
    <row r="54" spans="1:12" s="68" customFormat="1" ht="34.9" customHeight="1">
      <c r="A54" s="94">
        <v>4.12</v>
      </c>
      <c r="B54" s="93" t="s">
        <v>992</v>
      </c>
      <c r="C54" s="649" t="s">
        <v>1215</v>
      </c>
      <c r="D54" s="647"/>
      <c r="E54" s="239">
        <v>2</v>
      </c>
      <c r="F54" s="151" t="s">
        <v>56</v>
      </c>
      <c r="G54" s="227"/>
      <c r="H54" s="82"/>
      <c r="I54" s="89"/>
      <c r="J54" s="210"/>
      <c r="K54" s="459"/>
      <c r="L54" s="178"/>
    </row>
    <row r="55" spans="1:12" s="68" customFormat="1" ht="34.9" customHeight="1">
      <c r="A55" s="94">
        <v>4.13</v>
      </c>
      <c r="B55" s="93" t="s">
        <v>993</v>
      </c>
      <c r="C55" s="649" t="s">
        <v>1216</v>
      </c>
      <c r="D55" s="647"/>
      <c r="E55" s="239">
        <v>1</v>
      </c>
      <c r="F55" s="151" t="s">
        <v>56</v>
      </c>
      <c r="G55" s="227"/>
      <c r="H55" s="82"/>
      <c r="I55" s="89"/>
      <c r="J55" s="210"/>
      <c r="K55" s="459"/>
      <c r="L55" s="178"/>
    </row>
    <row r="56" spans="1:12" s="72" customFormat="1" ht="34.9" customHeight="1">
      <c r="A56" s="94">
        <v>4.1399999999999997</v>
      </c>
      <c r="B56" s="93" t="s">
        <v>1125</v>
      </c>
      <c r="C56" s="649" t="s">
        <v>1217</v>
      </c>
      <c r="D56" s="647"/>
      <c r="E56" s="239">
        <v>11</v>
      </c>
      <c r="F56" s="151" t="s">
        <v>56</v>
      </c>
      <c r="G56" s="227"/>
      <c r="H56" s="82"/>
      <c r="I56" s="89"/>
      <c r="J56" s="210"/>
      <c r="K56" s="459"/>
      <c r="L56" s="178"/>
    </row>
    <row r="57" spans="1:12" s="72" customFormat="1" ht="34.9" customHeight="1">
      <c r="A57" s="94"/>
      <c r="B57" s="93"/>
      <c r="C57" s="649" t="s">
        <v>1218</v>
      </c>
      <c r="D57" s="647"/>
      <c r="E57" s="239">
        <v>11</v>
      </c>
      <c r="F57" s="151" t="s">
        <v>56</v>
      </c>
      <c r="G57" s="227"/>
      <c r="H57" s="82"/>
      <c r="I57" s="89"/>
      <c r="J57" s="210"/>
      <c r="K57" s="459"/>
      <c r="L57" s="178"/>
    </row>
    <row r="58" spans="1:12" s="72" customFormat="1" ht="34.9" customHeight="1">
      <c r="A58" s="94"/>
      <c r="B58" s="93"/>
      <c r="C58" s="649" t="s">
        <v>1219</v>
      </c>
      <c r="D58" s="647"/>
      <c r="E58" s="239">
        <v>11</v>
      </c>
      <c r="F58" s="151" t="s">
        <v>56</v>
      </c>
      <c r="G58" s="227"/>
      <c r="H58" s="82"/>
      <c r="I58" s="89"/>
      <c r="J58" s="210"/>
      <c r="K58" s="459"/>
      <c r="L58" s="178"/>
    </row>
    <row r="59" spans="1:12" s="72" customFormat="1" ht="34.9" customHeight="1">
      <c r="A59" s="94"/>
      <c r="B59" s="93"/>
      <c r="C59" s="649" t="s">
        <v>1316</v>
      </c>
      <c r="D59" s="647"/>
      <c r="E59" s="239">
        <v>11</v>
      </c>
      <c r="F59" s="151" t="s">
        <v>56</v>
      </c>
      <c r="G59" s="227"/>
      <c r="H59" s="82"/>
      <c r="I59" s="89"/>
      <c r="J59" s="210"/>
      <c r="K59" s="459"/>
      <c r="L59" s="178"/>
    </row>
    <row r="60" spans="1:12" s="72" customFormat="1" ht="34.9" customHeight="1">
      <c r="A60" s="95">
        <v>4.1500000000000004</v>
      </c>
      <c r="B60" s="93" t="s">
        <v>1124</v>
      </c>
      <c r="C60" s="649" t="s">
        <v>1221</v>
      </c>
      <c r="D60" s="647"/>
      <c r="E60" s="239">
        <v>2</v>
      </c>
      <c r="F60" s="151" t="s">
        <v>56</v>
      </c>
      <c r="G60" s="227"/>
      <c r="H60" s="82"/>
      <c r="I60" s="89"/>
      <c r="J60" s="210"/>
      <c r="K60" s="459"/>
      <c r="L60" s="178"/>
    </row>
    <row r="61" spans="1:12" s="72" customFormat="1" ht="34.9" customHeight="1">
      <c r="A61" s="95"/>
      <c r="B61" s="93"/>
      <c r="C61" s="649" t="s">
        <v>1222</v>
      </c>
      <c r="D61" s="647"/>
      <c r="E61" s="239">
        <v>2</v>
      </c>
      <c r="F61" s="151" t="s">
        <v>56</v>
      </c>
      <c r="G61" s="227"/>
      <c r="H61" s="82"/>
      <c r="I61" s="89"/>
      <c r="J61" s="210"/>
      <c r="K61" s="459"/>
      <c r="L61" s="178"/>
    </row>
    <row r="62" spans="1:12" s="72" customFormat="1" ht="34.9" customHeight="1">
      <c r="A62" s="94"/>
      <c r="B62" s="93"/>
      <c r="C62" s="649" t="s">
        <v>1218</v>
      </c>
      <c r="D62" s="647"/>
      <c r="E62" s="239">
        <v>2</v>
      </c>
      <c r="F62" s="151" t="s">
        <v>56</v>
      </c>
      <c r="G62" s="227"/>
      <c r="H62" s="82"/>
      <c r="I62" s="89"/>
      <c r="J62" s="210"/>
      <c r="K62" s="459"/>
      <c r="L62" s="178"/>
    </row>
    <row r="63" spans="1:12" s="72" customFormat="1" ht="34.9" customHeight="1">
      <c r="A63" s="94"/>
      <c r="B63" s="93"/>
      <c r="C63" s="649" t="s">
        <v>1219</v>
      </c>
      <c r="D63" s="647"/>
      <c r="E63" s="239">
        <v>2</v>
      </c>
      <c r="F63" s="151" t="s">
        <v>56</v>
      </c>
      <c r="G63" s="227"/>
      <c r="H63" s="82"/>
      <c r="I63" s="89"/>
      <c r="J63" s="210"/>
      <c r="K63" s="459"/>
      <c r="L63" s="178"/>
    </row>
    <row r="64" spans="1:12" s="72" customFormat="1" ht="34.9" customHeight="1">
      <c r="A64" s="94"/>
      <c r="B64" s="93"/>
      <c r="C64" s="649" t="s">
        <v>1316</v>
      </c>
      <c r="D64" s="647"/>
      <c r="E64" s="239">
        <v>2</v>
      </c>
      <c r="F64" s="151" t="s">
        <v>56</v>
      </c>
      <c r="G64" s="227"/>
      <c r="H64" s="82"/>
      <c r="I64" s="89"/>
      <c r="J64" s="210"/>
      <c r="K64" s="459"/>
      <c r="L64" s="178"/>
    </row>
    <row r="65" spans="1:12" s="72" customFormat="1" ht="49.9" customHeight="1">
      <c r="A65" s="95">
        <v>4.16</v>
      </c>
      <c r="B65" s="93" t="s">
        <v>1123</v>
      </c>
      <c r="C65" s="649" t="s">
        <v>1223</v>
      </c>
      <c r="D65" s="647"/>
      <c r="E65" s="239">
        <v>1</v>
      </c>
      <c r="F65" s="151" t="s">
        <v>56</v>
      </c>
      <c r="G65" s="227"/>
      <c r="H65" s="82"/>
      <c r="I65" s="89"/>
      <c r="J65" s="210"/>
      <c r="K65" s="459"/>
      <c r="L65" s="178"/>
    </row>
    <row r="66" spans="1:12" s="72" customFormat="1" ht="34.9" customHeight="1">
      <c r="A66" s="94"/>
      <c r="B66" s="93"/>
      <c r="C66" s="649" t="s">
        <v>1218</v>
      </c>
      <c r="D66" s="647"/>
      <c r="E66" s="239">
        <v>1</v>
      </c>
      <c r="F66" s="151" t="s">
        <v>56</v>
      </c>
      <c r="G66" s="227"/>
      <c r="H66" s="82"/>
      <c r="I66" s="89"/>
      <c r="J66" s="210"/>
      <c r="K66" s="459"/>
      <c r="L66" s="178"/>
    </row>
    <row r="67" spans="1:12" s="72" customFormat="1" ht="34.9" customHeight="1">
      <c r="A67" s="94"/>
      <c r="B67" s="93"/>
      <c r="C67" s="649" t="s">
        <v>1219</v>
      </c>
      <c r="D67" s="647"/>
      <c r="E67" s="239">
        <v>1</v>
      </c>
      <c r="F67" s="151" t="s">
        <v>56</v>
      </c>
      <c r="G67" s="227"/>
      <c r="H67" s="82"/>
      <c r="I67" s="89"/>
      <c r="J67" s="210"/>
      <c r="K67" s="459"/>
      <c r="L67" s="178"/>
    </row>
    <row r="68" spans="1:12" s="72" customFormat="1" ht="34.9" customHeight="1">
      <c r="A68" s="94"/>
      <c r="B68" s="93"/>
      <c r="C68" s="649" t="s">
        <v>1220</v>
      </c>
      <c r="D68" s="647"/>
      <c r="E68" s="239">
        <v>1</v>
      </c>
      <c r="F68" s="151" t="s">
        <v>56</v>
      </c>
      <c r="G68" s="227"/>
      <c r="H68" s="82"/>
      <c r="I68" s="89"/>
      <c r="J68" s="210"/>
      <c r="K68" s="459"/>
      <c r="L68" s="178"/>
    </row>
    <row r="69" spans="1:12" s="68" customFormat="1" ht="49.9" customHeight="1">
      <c r="A69" s="95">
        <v>4.17</v>
      </c>
      <c r="B69" s="93" t="s">
        <v>1122</v>
      </c>
      <c r="C69" s="649" t="s">
        <v>1224</v>
      </c>
      <c r="D69" s="647"/>
      <c r="E69" s="239">
        <v>17</v>
      </c>
      <c r="F69" s="151" t="s">
        <v>56</v>
      </c>
      <c r="G69" s="227"/>
      <c r="H69" s="82"/>
      <c r="I69" s="89"/>
      <c r="J69" s="210"/>
      <c r="K69" s="459"/>
      <c r="L69" s="178"/>
    </row>
    <row r="70" spans="1:12" s="68" customFormat="1" ht="55.15" customHeight="1">
      <c r="A70" s="95">
        <v>4.18</v>
      </c>
      <c r="B70" s="93" t="s">
        <v>1000</v>
      </c>
      <c r="C70" s="649" t="s">
        <v>1315</v>
      </c>
      <c r="D70" s="647"/>
      <c r="E70" s="239">
        <v>32</v>
      </c>
      <c r="F70" s="151" t="s">
        <v>56</v>
      </c>
      <c r="G70" s="227"/>
      <c r="H70" s="82"/>
      <c r="I70" s="89"/>
      <c r="J70" s="210"/>
      <c r="K70" s="459"/>
      <c r="L70" s="178"/>
    </row>
    <row r="71" spans="1:12" s="72" customFormat="1" ht="34.9" customHeight="1">
      <c r="A71" s="95">
        <v>4.1900000000000004</v>
      </c>
      <c r="B71" s="93" t="s">
        <v>1126</v>
      </c>
      <c r="C71" s="649" t="s">
        <v>1317</v>
      </c>
      <c r="D71" s="647"/>
      <c r="E71" s="239">
        <v>4</v>
      </c>
      <c r="F71" s="151" t="s">
        <v>56</v>
      </c>
      <c r="G71" s="227"/>
      <c r="H71" s="82"/>
      <c r="I71" s="89"/>
      <c r="J71" s="210"/>
      <c r="K71" s="459"/>
      <c r="L71" s="178"/>
    </row>
    <row r="72" spans="1:12" s="72" customFormat="1" ht="15" customHeight="1">
      <c r="A72" s="95">
        <v>4.2</v>
      </c>
      <c r="B72" s="93" t="s">
        <v>1127</v>
      </c>
      <c r="C72" s="649" t="s">
        <v>1306</v>
      </c>
      <c r="D72" s="647"/>
      <c r="E72" s="239">
        <v>1</v>
      </c>
      <c r="F72" s="151" t="s">
        <v>56</v>
      </c>
      <c r="G72" s="227"/>
      <c r="H72" s="82"/>
      <c r="I72" s="89"/>
      <c r="J72" s="210"/>
      <c r="K72" s="459"/>
      <c r="L72" s="178"/>
    </row>
    <row r="73" spans="1:12" s="72" customFormat="1" ht="15" customHeight="1">
      <c r="A73" s="95">
        <v>4.21</v>
      </c>
      <c r="B73" s="93" t="s">
        <v>1128</v>
      </c>
      <c r="C73" s="649" t="s">
        <v>1003</v>
      </c>
      <c r="D73" s="647"/>
      <c r="E73" s="239">
        <v>1</v>
      </c>
      <c r="F73" s="151" t="s">
        <v>56</v>
      </c>
      <c r="G73" s="227"/>
      <c r="H73" s="82"/>
      <c r="I73" s="89"/>
      <c r="J73" s="210"/>
      <c r="K73" s="459"/>
      <c r="L73" s="178"/>
    </row>
    <row r="74" spans="1:12" s="72" customFormat="1" ht="15" customHeight="1">
      <c r="A74" s="95">
        <v>4.22</v>
      </c>
      <c r="B74" s="93" t="s">
        <v>1129</v>
      </c>
      <c r="C74" s="649" t="s">
        <v>1307</v>
      </c>
      <c r="D74" s="647"/>
      <c r="E74" s="239">
        <v>1</v>
      </c>
      <c r="F74" s="151" t="s">
        <v>56</v>
      </c>
      <c r="G74" s="227"/>
      <c r="H74" s="82"/>
      <c r="I74" s="89"/>
      <c r="J74" s="210"/>
      <c r="K74" s="459"/>
      <c r="L74" s="178"/>
    </row>
    <row r="75" spans="1:12" s="72" customFormat="1" ht="15" customHeight="1">
      <c r="A75" s="95">
        <v>4.2300000000000004</v>
      </c>
      <c r="B75" s="93" t="s">
        <v>1130</v>
      </c>
      <c r="C75" s="649" t="s">
        <v>1308</v>
      </c>
      <c r="D75" s="647"/>
      <c r="E75" s="239">
        <v>1</v>
      </c>
      <c r="F75" s="151" t="s">
        <v>56</v>
      </c>
      <c r="G75" s="227"/>
      <c r="H75" s="82"/>
      <c r="I75" s="89"/>
      <c r="J75" s="210"/>
      <c r="K75" s="459"/>
      <c r="L75" s="178"/>
    </row>
    <row r="76" spans="1:12" s="72" customFormat="1" ht="15" customHeight="1">
      <c r="A76" s="95">
        <v>4.24</v>
      </c>
      <c r="B76" s="93" t="s">
        <v>1131</v>
      </c>
      <c r="C76" s="649" t="s">
        <v>1309</v>
      </c>
      <c r="D76" s="647"/>
      <c r="E76" s="239">
        <v>1</v>
      </c>
      <c r="F76" s="151" t="s">
        <v>56</v>
      </c>
      <c r="G76" s="227"/>
      <c r="H76" s="82"/>
      <c r="I76" s="89"/>
      <c r="J76" s="210"/>
      <c r="K76" s="459"/>
      <c r="L76" s="178"/>
    </row>
    <row r="77" spans="1:12" s="72" customFormat="1" ht="49.9" customHeight="1">
      <c r="A77" s="95">
        <v>4.25</v>
      </c>
      <c r="B77" s="93" t="s">
        <v>994</v>
      </c>
      <c r="C77" s="649" t="s">
        <v>1310</v>
      </c>
      <c r="D77" s="647"/>
      <c r="E77" s="239">
        <v>2</v>
      </c>
      <c r="F77" s="151" t="s">
        <v>56</v>
      </c>
      <c r="G77" s="227"/>
      <c r="H77" s="82"/>
      <c r="I77" s="89"/>
      <c r="J77" s="210"/>
      <c r="K77" s="459"/>
      <c r="L77" s="178"/>
    </row>
    <row r="78" spans="1:12" s="72" customFormat="1" ht="34.9" customHeight="1">
      <c r="A78" s="95">
        <v>4.26</v>
      </c>
      <c r="B78" s="93" t="s">
        <v>995</v>
      </c>
      <c r="C78" s="649" t="s">
        <v>1311</v>
      </c>
      <c r="D78" s="647"/>
      <c r="E78" s="239">
        <v>2</v>
      </c>
      <c r="F78" s="151" t="s">
        <v>56</v>
      </c>
      <c r="G78" s="227"/>
      <c r="H78" s="82"/>
      <c r="I78" s="89"/>
      <c r="J78" s="210"/>
      <c r="K78" s="459"/>
      <c r="L78" s="178"/>
    </row>
    <row r="79" spans="1:12" s="67" customFormat="1" ht="34.9" customHeight="1">
      <c r="A79" s="95">
        <v>4.2699999999999996</v>
      </c>
      <c r="B79" s="93" t="s">
        <v>996</v>
      </c>
      <c r="C79" s="649" t="s">
        <v>1312</v>
      </c>
      <c r="D79" s="647"/>
      <c r="E79" s="239">
        <v>2</v>
      </c>
      <c r="F79" s="151" t="s">
        <v>56</v>
      </c>
      <c r="G79" s="227"/>
      <c r="H79" s="82"/>
      <c r="I79" s="89"/>
      <c r="J79" s="210"/>
      <c r="K79" s="459"/>
      <c r="L79" s="178"/>
    </row>
    <row r="80" spans="1:12" s="67" customFormat="1" ht="34.9" customHeight="1">
      <c r="A80" s="95">
        <v>4.28</v>
      </c>
      <c r="B80" s="93" t="s">
        <v>997</v>
      </c>
      <c r="C80" s="649" t="s">
        <v>1313</v>
      </c>
      <c r="D80" s="647"/>
      <c r="E80" s="239">
        <v>2</v>
      </c>
      <c r="F80" s="151" t="s">
        <v>56</v>
      </c>
      <c r="G80" s="227"/>
      <c r="H80" s="82"/>
      <c r="I80" s="89"/>
      <c r="J80" s="210"/>
      <c r="K80" s="459"/>
      <c r="L80" s="178"/>
    </row>
    <row r="81" spans="1:12" s="67" customFormat="1" ht="34.9" customHeight="1">
      <c r="A81" s="95">
        <v>4.29</v>
      </c>
      <c r="B81" s="93" t="s">
        <v>998</v>
      </c>
      <c r="C81" s="649" t="s">
        <v>1313</v>
      </c>
      <c r="D81" s="647"/>
      <c r="E81" s="239">
        <v>1</v>
      </c>
      <c r="F81" s="151" t="s">
        <v>56</v>
      </c>
      <c r="G81" s="227"/>
      <c r="H81" s="82"/>
      <c r="I81" s="89"/>
      <c r="J81" s="210"/>
      <c r="K81" s="459"/>
      <c r="L81" s="178"/>
    </row>
    <row r="82" spans="1:12" s="67" customFormat="1" ht="34.9" customHeight="1">
      <c r="A82" s="95">
        <v>4.3</v>
      </c>
      <c r="B82" s="93" t="s">
        <v>999</v>
      </c>
      <c r="C82" s="649" t="s">
        <v>1314</v>
      </c>
      <c r="D82" s="647"/>
      <c r="E82" s="239">
        <v>2</v>
      </c>
      <c r="F82" s="151" t="s">
        <v>56</v>
      </c>
      <c r="G82" s="227"/>
      <c r="H82" s="82"/>
      <c r="I82" s="89"/>
      <c r="J82" s="210"/>
      <c r="K82" s="459"/>
      <c r="L82" s="178"/>
    </row>
    <row r="83" spans="1:12" s="67" customFormat="1" ht="34.9" customHeight="1">
      <c r="A83" s="95">
        <v>4.3099999999999996</v>
      </c>
      <c r="B83" s="93" t="s">
        <v>1001</v>
      </c>
      <c r="C83" s="649" t="s">
        <v>1225</v>
      </c>
      <c r="D83" s="647"/>
      <c r="E83" s="239">
        <v>2</v>
      </c>
      <c r="F83" s="151" t="s">
        <v>56</v>
      </c>
      <c r="G83" s="227"/>
      <c r="H83" s="82"/>
      <c r="I83" s="89"/>
      <c r="J83" s="210"/>
      <c r="K83" s="459"/>
      <c r="L83" s="178"/>
    </row>
    <row r="84" spans="1:12" s="67" customFormat="1" ht="34.9" customHeight="1">
      <c r="A84" s="95">
        <v>4.32</v>
      </c>
      <c r="B84" s="93" t="s">
        <v>1002</v>
      </c>
      <c r="C84" s="649" t="s">
        <v>1226</v>
      </c>
      <c r="D84" s="647"/>
      <c r="E84" s="239">
        <v>1</v>
      </c>
      <c r="F84" s="151" t="s">
        <v>56</v>
      </c>
      <c r="G84" s="227"/>
      <c r="H84" s="82"/>
      <c r="I84" s="89"/>
      <c r="J84" s="210"/>
      <c r="K84" s="459"/>
      <c r="L84" s="178"/>
    </row>
    <row r="85" spans="1:12" s="67" customFormat="1" ht="34.9" customHeight="1">
      <c r="A85" s="95"/>
      <c r="B85" s="93"/>
      <c r="C85" s="649" t="s">
        <v>1227</v>
      </c>
      <c r="D85" s="647"/>
      <c r="E85" s="239">
        <v>1</v>
      </c>
      <c r="F85" s="151" t="s">
        <v>56</v>
      </c>
      <c r="G85" s="227"/>
      <c r="H85" s="82"/>
      <c r="I85" s="89"/>
      <c r="J85" s="210"/>
      <c r="K85" s="459"/>
      <c r="L85" s="178"/>
    </row>
    <row r="86" spans="1:12" s="72" customFormat="1" ht="18.399999999999999" customHeight="1">
      <c r="A86" s="245"/>
      <c r="B86" s="664" t="s">
        <v>608</v>
      </c>
      <c r="C86" s="665"/>
      <c r="D86" s="666"/>
      <c r="E86" s="235"/>
      <c r="F86" s="147"/>
      <c r="G86" s="224"/>
      <c r="H86" s="84"/>
      <c r="I86" s="84"/>
      <c r="J86" s="211"/>
      <c r="K86" s="166"/>
      <c r="L86" s="152"/>
    </row>
    <row r="87" spans="1:12" s="72" customFormat="1" ht="18" customHeight="1">
      <c r="A87" s="149">
        <v>5</v>
      </c>
      <c r="B87" s="656" t="s">
        <v>604</v>
      </c>
      <c r="C87" s="657"/>
      <c r="D87" s="658"/>
      <c r="E87" s="240"/>
      <c r="F87" s="149"/>
      <c r="G87" s="144"/>
      <c r="H87" s="111"/>
      <c r="I87" s="111"/>
      <c r="J87" s="158"/>
      <c r="K87" s="169"/>
      <c r="L87" s="179"/>
    </row>
    <row r="88" spans="1:12" s="73" customFormat="1" ht="15" customHeight="1">
      <c r="A88" s="149">
        <v>5.0999999999999996</v>
      </c>
      <c r="B88" s="243"/>
      <c r="C88" s="203" t="s">
        <v>459</v>
      </c>
      <c r="D88" s="233"/>
      <c r="E88" s="134"/>
      <c r="F88" s="150"/>
      <c r="G88" s="139"/>
      <c r="H88" s="83"/>
      <c r="I88" s="82"/>
      <c r="J88" s="155"/>
      <c r="K88" s="165"/>
      <c r="L88" s="182"/>
    </row>
    <row r="89" spans="1:12" s="73" customFormat="1" ht="15" customHeight="1">
      <c r="A89" s="150" t="s">
        <v>1013</v>
      </c>
      <c r="B89" s="243"/>
      <c r="C89" s="204" t="s">
        <v>460</v>
      </c>
      <c r="D89" s="233"/>
      <c r="E89" s="134"/>
      <c r="F89" s="150"/>
      <c r="G89" s="139"/>
      <c r="H89" s="83"/>
      <c r="I89" s="82"/>
      <c r="J89" s="155"/>
      <c r="K89" s="165"/>
      <c r="L89" s="182"/>
    </row>
    <row r="90" spans="1:12" s="73" customFormat="1" ht="15" customHeight="1">
      <c r="A90" s="150"/>
      <c r="B90" s="243"/>
      <c r="C90" s="205" t="s">
        <v>461</v>
      </c>
      <c r="D90" s="233"/>
      <c r="E90" s="134">
        <v>1</v>
      </c>
      <c r="F90" s="150" t="s">
        <v>56</v>
      </c>
      <c r="G90" s="139"/>
      <c r="H90" s="83"/>
      <c r="I90" s="82"/>
      <c r="J90" s="155"/>
      <c r="K90" s="165"/>
      <c r="L90" s="182"/>
    </row>
    <row r="91" spans="1:12" s="73" customFormat="1" ht="15" customHeight="1">
      <c r="A91" s="150" t="s">
        <v>1132</v>
      </c>
      <c r="B91" s="243"/>
      <c r="C91" s="204" t="s">
        <v>462</v>
      </c>
      <c r="D91" s="233"/>
      <c r="E91" s="134"/>
      <c r="F91" s="150"/>
      <c r="G91" s="139"/>
      <c r="H91" s="83"/>
      <c r="I91" s="82"/>
      <c r="J91" s="155"/>
      <c r="K91" s="165"/>
      <c r="L91" s="182"/>
    </row>
    <row r="92" spans="1:12" s="73" customFormat="1" ht="15" customHeight="1">
      <c r="A92" s="150"/>
      <c r="B92" s="243"/>
      <c r="C92" s="205" t="s">
        <v>463</v>
      </c>
      <c r="D92" s="233"/>
      <c r="E92" s="134">
        <v>126</v>
      </c>
      <c r="F92" s="150" t="s">
        <v>68</v>
      </c>
      <c r="G92" s="139"/>
      <c r="H92" s="83"/>
      <c r="I92" s="82"/>
      <c r="J92" s="155"/>
      <c r="K92" s="165"/>
      <c r="L92" s="182"/>
    </row>
    <row r="93" spans="1:12" s="73" customFormat="1" ht="15" customHeight="1">
      <c r="A93" s="150"/>
      <c r="B93" s="243"/>
      <c r="C93" s="205" t="s">
        <v>464</v>
      </c>
      <c r="D93" s="233"/>
      <c r="E93" s="134">
        <v>144</v>
      </c>
      <c r="F93" s="150" t="s">
        <v>68</v>
      </c>
      <c r="G93" s="139"/>
      <c r="H93" s="83"/>
      <c r="I93" s="82"/>
      <c r="J93" s="155"/>
      <c r="K93" s="165"/>
      <c r="L93" s="182"/>
    </row>
    <row r="94" spans="1:12" s="73" customFormat="1" ht="15" customHeight="1">
      <c r="A94" s="150"/>
      <c r="B94" s="243"/>
      <c r="C94" s="205" t="s">
        <v>465</v>
      </c>
      <c r="D94" s="233"/>
      <c r="E94" s="134">
        <v>180</v>
      </c>
      <c r="F94" s="150" t="s">
        <v>68</v>
      </c>
      <c r="G94" s="139"/>
      <c r="H94" s="83"/>
      <c r="I94" s="82"/>
      <c r="J94" s="155"/>
      <c r="K94" s="165"/>
      <c r="L94" s="182"/>
    </row>
    <row r="95" spans="1:12" s="73" customFormat="1" ht="15" customHeight="1">
      <c r="A95" s="150"/>
      <c r="B95" s="243"/>
      <c r="C95" s="205" t="s">
        <v>466</v>
      </c>
      <c r="D95" s="233"/>
      <c r="E95" s="134">
        <v>1</v>
      </c>
      <c r="F95" s="150" t="s">
        <v>11</v>
      </c>
      <c r="G95" s="139"/>
      <c r="H95" s="83"/>
      <c r="I95" s="82"/>
      <c r="J95" s="155"/>
      <c r="K95" s="165"/>
      <c r="L95" s="182"/>
    </row>
    <row r="96" spans="1:12" s="73" customFormat="1" ht="15" customHeight="1">
      <c r="A96" s="150"/>
      <c r="B96" s="243"/>
      <c r="C96" s="205" t="s">
        <v>467</v>
      </c>
      <c r="D96" s="233"/>
      <c r="E96" s="134">
        <v>1</v>
      </c>
      <c r="F96" s="150" t="s">
        <v>11</v>
      </c>
      <c r="G96" s="139"/>
      <c r="H96" s="83"/>
      <c r="I96" s="82"/>
      <c r="J96" s="155"/>
      <c r="K96" s="165"/>
      <c r="L96" s="182"/>
    </row>
    <row r="97" spans="1:12" s="73" customFormat="1" ht="15" customHeight="1">
      <c r="A97" s="150"/>
      <c r="B97" s="243"/>
      <c r="C97" s="205" t="s">
        <v>468</v>
      </c>
      <c r="D97" s="233"/>
      <c r="E97" s="134">
        <v>1</v>
      </c>
      <c r="F97" s="150" t="s">
        <v>11</v>
      </c>
      <c r="G97" s="139"/>
      <c r="H97" s="83"/>
      <c r="I97" s="82"/>
      <c r="J97" s="155"/>
      <c r="K97" s="165"/>
      <c r="L97" s="182"/>
    </row>
    <row r="98" spans="1:12" s="73" customFormat="1" ht="15" customHeight="1">
      <c r="A98" s="150" t="s">
        <v>1133</v>
      </c>
      <c r="B98" s="243"/>
      <c r="C98" s="204" t="s">
        <v>469</v>
      </c>
      <c r="D98" s="233"/>
      <c r="E98" s="134"/>
      <c r="F98" s="150"/>
      <c r="G98" s="139"/>
      <c r="H98" s="83"/>
      <c r="I98" s="82"/>
      <c r="J98" s="155"/>
      <c r="K98" s="165"/>
      <c r="L98" s="182"/>
    </row>
    <row r="99" spans="1:12" s="73" customFormat="1" ht="15" customHeight="1">
      <c r="A99" s="150"/>
      <c r="B99" s="243"/>
      <c r="C99" s="205" t="s">
        <v>470</v>
      </c>
      <c r="D99" s="233"/>
      <c r="E99" s="134">
        <v>5</v>
      </c>
      <c r="F99" s="150" t="s">
        <v>56</v>
      </c>
      <c r="G99" s="139"/>
      <c r="H99" s="83"/>
      <c r="I99" s="82"/>
      <c r="J99" s="155"/>
      <c r="K99" s="165"/>
      <c r="L99" s="182"/>
    </row>
    <row r="100" spans="1:12" s="73" customFormat="1" ht="15" customHeight="1">
      <c r="A100" s="150"/>
      <c r="B100" s="243"/>
      <c r="C100" s="205" t="s">
        <v>463</v>
      </c>
      <c r="D100" s="233"/>
      <c r="E100" s="134">
        <v>6</v>
      </c>
      <c r="F100" s="150" t="s">
        <v>56</v>
      </c>
      <c r="G100" s="139"/>
      <c r="H100" s="83"/>
      <c r="I100" s="82"/>
      <c r="J100" s="155"/>
      <c r="K100" s="165"/>
      <c r="L100" s="182"/>
    </row>
    <row r="101" spans="1:12" s="73" customFormat="1" ht="15" customHeight="1">
      <c r="A101" s="150"/>
      <c r="B101" s="243"/>
      <c r="C101" s="205" t="s">
        <v>464</v>
      </c>
      <c r="D101" s="233"/>
      <c r="E101" s="134">
        <v>5</v>
      </c>
      <c r="F101" s="150" t="s">
        <v>56</v>
      </c>
      <c r="G101" s="139"/>
      <c r="H101" s="83"/>
      <c r="I101" s="82"/>
      <c r="J101" s="155"/>
      <c r="K101" s="165"/>
      <c r="L101" s="182"/>
    </row>
    <row r="102" spans="1:12" s="73" customFormat="1" ht="15" customHeight="1">
      <c r="A102" s="150"/>
      <c r="B102" s="243"/>
      <c r="C102" s="205" t="s">
        <v>465</v>
      </c>
      <c r="D102" s="233"/>
      <c r="E102" s="134">
        <v>8</v>
      </c>
      <c r="F102" s="150" t="s">
        <v>56</v>
      </c>
      <c r="G102" s="139"/>
      <c r="H102" s="83"/>
      <c r="I102" s="82"/>
      <c r="J102" s="155"/>
      <c r="K102" s="165"/>
      <c r="L102" s="182"/>
    </row>
    <row r="103" spans="1:12" s="73" customFormat="1" ht="15" customHeight="1">
      <c r="A103" s="150" t="s">
        <v>1134</v>
      </c>
      <c r="B103" s="243"/>
      <c r="C103" s="204" t="s">
        <v>471</v>
      </c>
      <c r="D103" s="233"/>
      <c r="E103" s="134"/>
      <c r="F103" s="150"/>
      <c r="G103" s="139"/>
      <c r="H103" s="83"/>
      <c r="I103" s="82"/>
      <c r="J103" s="155"/>
      <c r="K103" s="165"/>
      <c r="L103" s="182"/>
    </row>
    <row r="104" spans="1:12" s="73" customFormat="1" ht="15" customHeight="1">
      <c r="A104" s="150"/>
      <c r="B104" s="243"/>
      <c r="C104" s="205" t="s">
        <v>470</v>
      </c>
      <c r="D104" s="233"/>
      <c r="E104" s="134">
        <v>5</v>
      </c>
      <c r="F104" s="150" t="s">
        <v>56</v>
      </c>
      <c r="G104" s="139"/>
      <c r="H104" s="83"/>
      <c r="I104" s="82"/>
      <c r="J104" s="155"/>
      <c r="K104" s="165"/>
      <c r="L104" s="182"/>
    </row>
    <row r="105" spans="1:12" s="73" customFormat="1" ht="15" customHeight="1">
      <c r="A105" s="150"/>
      <c r="B105" s="243"/>
      <c r="C105" s="205" t="s">
        <v>463</v>
      </c>
      <c r="D105" s="233"/>
      <c r="E105" s="134">
        <v>7</v>
      </c>
      <c r="F105" s="150" t="s">
        <v>56</v>
      </c>
      <c r="G105" s="139"/>
      <c r="H105" s="83"/>
      <c r="I105" s="82"/>
      <c r="J105" s="155"/>
      <c r="K105" s="165"/>
      <c r="L105" s="182"/>
    </row>
    <row r="106" spans="1:12" s="73" customFormat="1" ht="15" customHeight="1">
      <c r="A106" s="150"/>
      <c r="B106" s="243"/>
      <c r="C106" s="205" t="s">
        <v>464</v>
      </c>
      <c r="D106" s="233"/>
      <c r="E106" s="134">
        <v>2</v>
      </c>
      <c r="F106" s="150" t="s">
        <v>56</v>
      </c>
      <c r="G106" s="139"/>
      <c r="H106" s="83"/>
      <c r="I106" s="82"/>
      <c r="J106" s="155"/>
      <c r="K106" s="165"/>
      <c r="L106" s="182"/>
    </row>
    <row r="107" spans="1:12" s="73" customFormat="1" ht="15" customHeight="1">
      <c r="A107" s="150" t="s">
        <v>1135</v>
      </c>
      <c r="B107" s="243"/>
      <c r="C107" s="204" t="s">
        <v>472</v>
      </c>
      <c r="D107" s="233"/>
      <c r="E107" s="134"/>
      <c r="F107" s="150"/>
      <c r="G107" s="139"/>
      <c r="H107" s="83"/>
      <c r="I107" s="82"/>
      <c r="J107" s="155"/>
      <c r="K107" s="165"/>
      <c r="L107" s="182"/>
    </row>
    <row r="108" spans="1:12" s="73" customFormat="1" ht="15" customHeight="1">
      <c r="A108" s="150"/>
      <c r="B108" s="243"/>
      <c r="C108" s="205" t="s">
        <v>470</v>
      </c>
      <c r="D108" s="233"/>
      <c r="E108" s="134">
        <v>11</v>
      </c>
      <c r="F108" s="150" t="s">
        <v>56</v>
      </c>
      <c r="G108" s="139"/>
      <c r="H108" s="83"/>
      <c r="I108" s="82"/>
      <c r="J108" s="222"/>
      <c r="K108" s="165"/>
      <c r="L108" s="182"/>
    </row>
    <row r="109" spans="1:12" s="73" customFormat="1" ht="15" customHeight="1">
      <c r="A109" s="149">
        <v>5.2</v>
      </c>
      <c r="B109" s="244"/>
      <c r="C109" s="220" t="s">
        <v>473</v>
      </c>
      <c r="D109" s="220"/>
      <c r="E109" s="230"/>
      <c r="F109" s="230"/>
      <c r="G109" s="220"/>
      <c r="H109" s="220"/>
      <c r="I109" s="220"/>
      <c r="J109" s="221"/>
      <c r="K109" s="462"/>
      <c r="L109" s="182"/>
    </row>
    <row r="110" spans="1:12" s="73" customFormat="1" ht="15" customHeight="1">
      <c r="A110" s="150" t="s">
        <v>1015</v>
      </c>
      <c r="B110" s="243"/>
      <c r="C110" s="216" t="s">
        <v>474</v>
      </c>
      <c r="D110" s="234"/>
      <c r="E110" s="241"/>
      <c r="F110" s="231"/>
      <c r="G110" s="228"/>
      <c r="H110" s="218"/>
      <c r="I110" s="217"/>
      <c r="J110" s="219"/>
      <c r="K110" s="462"/>
      <c r="L110" s="182"/>
    </row>
    <row r="111" spans="1:12" s="73" customFormat="1" ht="15" customHeight="1">
      <c r="A111" s="150"/>
      <c r="B111" s="243"/>
      <c r="C111" s="205" t="s">
        <v>475</v>
      </c>
      <c r="D111" s="233"/>
      <c r="E111" s="134">
        <v>111</v>
      </c>
      <c r="F111" s="150" t="s">
        <v>68</v>
      </c>
      <c r="G111" s="139"/>
      <c r="H111" s="83"/>
      <c r="I111" s="82"/>
      <c r="J111" s="155"/>
      <c r="K111" s="165"/>
      <c r="L111" s="182"/>
    </row>
    <row r="112" spans="1:12" s="73" customFormat="1" ht="15" customHeight="1">
      <c r="A112" s="150"/>
      <c r="B112" s="243"/>
      <c r="C112" s="205" t="s">
        <v>476</v>
      </c>
      <c r="D112" s="233"/>
      <c r="E112" s="134">
        <v>257</v>
      </c>
      <c r="F112" s="150" t="s">
        <v>68</v>
      </c>
      <c r="G112" s="139"/>
      <c r="H112" s="83"/>
      <c r="I112" s="82"/>
      <c r="J112" s="155"/>
      <c r="K112" s="165"/>
      <c r="L112" s="182"/>
    </row>
    <row r="113" spans="1:12" s="73" customFormat="1" ht="15" customHeight="1">
      <c r="A113" s="150"/>
      <c r="B113" s="243"/>
      <c r="C113" s="205" t="s">
        <v>477</v>
      </c>
      <c r="D113" s="233"/>
      <c r="E113" s="134">
        <v>206</v>
      </c>
      <c r="F113" s="150" t="s">
        <v>68</v>
      </c>
      <c r="G113" s="139"/>
      <c r="H113" s="83"/>
      <c r="I113" s="82"/>
      <c r="J113" s="155"/>
      <c r="K113" s="165"/>
      <c r="L113" s="182"/>
    </row>
    <row r="114" spans="1:12" s="73" customFormat="1" ht="15" customHeight="1">
      <c r="A114" s="150"/>
      <c r="B114" s="243"/>
      <c r="C114" s="205" t="s">
        <v>478</v>
      </c>
      <c r="D114" s="233"/>
      <c r="E114" s="134">
        <v>92</v>
      </c>
      <c r="F114" s="150" t="s">
        <v>68</v>
      </c>
      <c r="G114" s="139"/>
      <c r="H114" s="83"/>
      <c r="I114" s="82"/>
      <c r="J114" s="155"/>
      <c r="K114" s="165"/>
      <c r="L114" s="182"/>
    </row>
    <row r="115" spans="1:12" s="73" customFormat="1" ht="15" customHeight="1">
      <c r="A115" s="150"/>
      <c r="B115" s="243"/>
      <c r="C115" s="205" t="s">
        <v>479</v>
      </c>
      <c r="D115" s="233"/>
      <c r="E115" s="134">
        <v>56</v>
      </c>
      <c r="F115" s="150" t="s">
        <v>68</v>
      </c>
      <c r="G115" s="139"/>
      <c r="H115" s="83"/>
      <c r="I115" s="82"/>
      <c r="J115" s="155"/>
      <c r="K115" s="165"/>
      <c r="L115" s="182"/>
    </row>
    <row r="116" spans="1:12" s="73" customFormat="1" ht="15" customHeight="1">
      <c r="A116" s="150"/>
      <c r="B116" s="243"/>
      <c r="C116" s="205" t="s">
        <v>466</v>
      </c>
      <c r="D116" s="233"/>
      <c r="E116" s="134">
        <v>1</v>
      </c>
      <c r="F116" s="150" t="s">
        <v>11</v>
      </c>
      <c r="G116" s="139"/>
      <c r="H116" s="83"/>
      <c r="I116" s="82"/>
      <c r="J116" s="155"/>
      <c r="K116" s="165"/>
      <c r="L116" s="182"/>
    </row>
    <row r="117" spans="1:12" s="73" customFormat="1" ht="15" customHeight="1">
      <c r="A117" s="150"/>
      <c r="B117" s="243"/>
      <c r="C117" s="205" t="s">
        <v>467</v>
      </c>
      <c r="D117" s="233"/>
      <c r="E117" s="134">
        <v>1</v>
      </c>
      <c r="F117" s="150" t="s">
        <v>11</v>
      </c>
      <c r="G117" s="139"/>
      <c r="H117" s="83"/>
      <c r="I117" s="82"/>
      <c r="J117" s="155"/>
      <c r="K117" s="165"/>
      <c r="L117" s="182"/>
    </row>
    <row r="118" spans="1:12" s="73" customFormat="1" ht="15" customHeight="1">
      <c r="A118" s="150"/>
      <c r="B118" s="243"/>
      <c r="C118" s="205" t="s">
        <v>468</v>
      </c>
      <c r="D118" s="233"/>
      <c r="E118" s="134">
        <v>1</v>
      </c>
      <c r="F118" s="150" t="s">
        <v>11</v>
      </c>
      <c r="G118" s="139"/>
      <c r="H118" s="83"/>
      <c r="I118" s="82"/>
      <c r="J118" s="155"/>
      <c r="K118" s="165"/>
      <c r="L118" s="182"/>
    </row>
    <row r="119" spans="1:12" s="73" customFormat="1" ht="15" customHeight="1">
      <c r="A119" s="150" t="s">
        <v>1016</v>
      </c>
      <c r="B119" s="243"/>
      <c r="C119" s="204" t="s">
        <v>480</v>
      </c>
      <c r="D119" s="233"/>
      <c r="E119" s="134"/>
      <c r="F119" s="150"/>
      <c r="G119" s="139"/>
      <c r="H119" s="83"/>
      <c r="I119" s="82"/>
      <c r="J119" s="155"/>
      <c r="K119" s="165"/>
      <c r="L119" s="182"/>
    </row>
    <row r="120" spans="1:12" s="73" customFormat="1" ht="15" customHeight="1">
      <c r="A120" s="150"/>
      <c r="B120" s="243"/>
      <c r="C120" s="205" t="s">
        <v>481</v>
      </c>
      <c r="D120" s="233"/>
      <c r="E120" s="134">
        <v>23</v>
      </c>
      <c r="F120" s="150" t="s">
        <v>56</v>
      </c>
      <c r="G120" s="139"/>
      <c r="H120" s="83"/>
      <c r="I120" s="82"/>
      <c r="J120" s="155"/>
      <c r="K120" s="165"/>
      <c r="L120" s="182"/>
    </row>
    <row r="121" spans="1:12" s="73" customFormat="1" ht="15" customHeight="1">
      <c r="A121" s="150" t="s">
        <v>1136</v>
      </c>
      <c r="B121" s="243"/>
      <c r="C121" s="204" t="s">
        <v>482</v>
      </c>
      <c r="D121" s="233"/>
      <c r="E121" s="134"/>
      <c r="F121" s="150"/>
      <c r="G121" s="139"/>
      <c r="H121" s="83"/>
      <c r="I121" s="82"/>
      <c r="J121" s="155"/>
      <c r="K121" s="165"/>
      <c r="L121" s="182"/>
    </row>
    <row r="122" spans="1:12" s="73" customFormat="1" ht="15" customHeight="1">
      <c r="A122" s="150"/>
      <c r="B122" s="243"/>
      <c r="C122" s="205" t="s">
        <v>476</v>
      </c>
      <c r="D122" s="233"/>
      <c r="E122" s="134">
        <v>7</v>
      </c>
      <c r="F122" s="150" t="s">
        <v>56</v>
      </c>
      <c r="G122" s="139"/>
      <c r="H122" s="83"/>
      <c r="I122" s="82"/>
      <c r="J122" s="155"/>
      <c r="K122" s="165"/>
      <c r="L122" s="182"/>
    </row>
    <row r="123" spans="1:12" s="73" customFormat="1" ht="15" customHeight="1">
      <c r="A123" s="150"/>
      <c r="B123" s="243"/>
      <c r="C123" s="205" t="s">
        <v>477</v>
      </c>
      <c r="D123" s="233"/>
      <c r="E123" s="134">
        <v>2</v>
      </c>
      <c r="F123" s="150" t="s">
        <v>56</v>
      </c>
      <c r="G123" s="139"/>
      <c r="H123" s="83"/>
      <c r="I123" s="82"/>
      <c r="J123" s="155"/>
      <c r="K123" s="165"/>
      <c r="L123" s="182"/>
    </row>
    <row r="124" spans="1:12" s="73" customFormat="1" ht="15" customHeight="1">
      <c r="A124" s="150"/>
      <c r="B124" s="243"/>
      <c r="C124" s="205" t="s">
        <v>478</v>
      </c>
      <c r="D124" s="233"/>
      <c r="E124" s="134">
        <v>10</v>
      </c>
      <c r="F124" s="150" t="s">
        <v>56</v>
      </c>
      <c r="G124" s="139"/>
      <c r="H124" s="83"/>
      <c r="I124" s="82"/>
      <c r="J124" s="155"/>
      <c r="K124" s="165"/>
      <c r="L124" s="182"/>
    </row>
    <row r="125" spans="1:12" s="73" customFormat="1" ht="15" customHeight="1">
      <c r="A125" s="150"/>
      <c r="B125" s="243"/>
      <c r="C125" s="205" t="s">
        <v>479</v>
      </c>
      <c r="D125" s="233"/>
      <c r="E125" s="134">
        <v>1</v>
      </c>
      <c r="F125" s="150" t="s">
        <v>56</v>
      </c>
      <c r="G125" s="139"/>
      <c r="H125" s="83"/>
      <c r="I125" s="82"/>
      <c r="J125" s="155"/>
      <c r="K125" s="165"/>
      <c r="L125" s="182"/>
    </row>
    <row r="126" spans="1:12" s="73" customFormat="1" ht="15" customHeight="1">
      <c r="A126" s="150" t="s">
        <v>1137</v>
      </c>
      <c r="B126" s="243"/>
      <c r="C126" s="204" t="s">
        <v>483</v>
      </c>
      <c r="D126" s="233"/>
      <c r="E126" s="134"/>
      <c r="F126" s="150"/>
      <c r="G126" s="139"/>
      <c r="H126" s="83"/>
      <c r="I126" s="82"/>
      <c r="J126" s="155"/>
      <c r="K126" s="165"/>
      <c r="L126" s="182"/>
    </row>
    <row r="127" spans="1:12" s="73" customFormat="1" ht="15" customHeight="1">
      <c r="A127" s="150"/>
      <c r="B127" s="243"/>
      <c r="C127" s="205" t="s">
        <v>476</v>
      </c>
      <c r="D127" s="233"/>
      <c r="E127" s="134">
        <v>2</v>
      </c>
      <c r="F127" s="150" t="s">
        <v>56</v>
      </c>
      <c r="G127" s="139"/>
      <c r="H127" s="83"/>
      <c r="I127" s="82"/>
      <c r="J127" s="155"/>
      <c r="K127" s="165"/>
      <c r="L127" s="182"/>
    </row>
    <row r="128" spans="1:12" s="73" customFormat="1" ht="15" customHeight="1">
      <c r="A128" s="150"/>
      <c r="B128" s="243"/>
      <c r="C128" s="205" t="s">
        <v>478</v>
      </c>
      <c r="D128" s="233"/>
      <c r="E128" s="134">
        <v>1</v>
      </c>
      <c r="F128" s="150" t="s">
        <v>56</v>
      </c>
      <c r="G128" s="139"/>
      <c r="H128" s="83"/>
      <c r="I128" s="82"/>
      <c r="J128" s="155"/>
      <c r="K128" s="165"/>
      <c r="L128" s="182"/>
    </row>
    <row r="129" spans="1:243" s="73" customFormat="1" ht="15" customHeight="1">
      <c r="A129" s="149">
        <v>5.3</v>
      </c>
      <c r="B129" s="243"/>
      <c r="C129" s="203" t="s">
        <v>484</v>
      </c>
      <c r="D129" s="233"/>
      <c r="E129" s="134"/>
      <c r="F129" s="150"/>
      <c r="G129" s="139"/>
      <c r="H129" s="83"/>
      <c r="I129" s="82"/>
      <c r="J129" s="155"/>
      <c r="K129" s="165"/>
      <c r="L129" s="182"/>
    </row>
    <row r="130" spans="1:243" s="73" customFormat="1" ht="15" customHeight="1">
      <c r="A130" s="150" t="s">
        <v>1017</v>
      </c>
      <c r="B130" s="243"/>
      <c r="C130" s="204" t="s">
        <v>485</v>
      </c>
      <c r="D130" s="233"/>
      <c r="E130" s="134"/>
      <c r="F130" s="150"/>
      <c r="G130" s="139"/>
      <c r="H130" s="83"/>
      <c r="I130" s="82"/>
      <c r="J130" s="155"/>
      <c r="K130" s="165"/>
      <c r="L130" s="182"/>
    </row>
    <row r="131" spans="1:243" s="73" customFormat="1" ht="15" customHeight="1">
      <c r="A131" s="150"/>
      <c r="B131" s="243"/>
      <c r="C131" s="205" t="s">
        <v>486</v>
      </c>
      <c r="D131" s="233"/>
      <c r="E131" s="134">
        <v>1</v>
      </c>
      <c r="F131" s="150" t="s">
        <v>56</v>
      </c>
      <c r="G131" s="139"/>
      <c r="H131" s="83"/>
      <c r="I131" s="82"/>
      <c r="J131" s="155"/>
      <c r="K131" s="165"/>
      <c r="L131" s="182"/>
    </row>
    <row r="132" spans="1:243" s="73" customFormat="1" ht="15" customHeight="1">
      <c r="A132" s="150"/>
      <c r="B132" s="732" t="s">
        <v>646</v>
      </c>
      <c r="C132" s="733"/>
      <c r="D132" s="734"/>
      <c r="E132" s="134"/>
      <c r="F132" s="150"/>
      <c r="G132" s="139"/>
      <c r="H132" s="83"/>
      <c r="I132" s="82"/>
      <c r="J132" s="155"/>
      <c r="K132" s="463"/>
      <c r="L132" s="182"/>
    </row>
    <row r="133" spans="1:243" ht="15" customHeight="1">
      <c r="A133" s="150"/>
      <c r="B133" s="728"/>
      <c r="C133" s="701"/>
      <c r="D133" s="702"/>
      <c r="E133" s="238"/>
      <c r="F133" s="150"/>
      <c r="G133" s="143"/>
      <c r="H133" s="110"/>
      <c r="I133" s="110"/>
      <c r="J133" s="157"/>
      <c r="K133" s="167"/>
      <c r="L133" s="152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68"/>
      <c r="CA133" s="68"/>
      <c r="CB133" s="68"/>
      <c r="CC133" s="68"/>
      <c r="CD133" s="68"/>
      <c r="CE133" s="68"/>
      <c r="CF133" s="68"/>
      <c r="CG133" s="68"/>
      <c r="CH133" s="68"/>
      <c r="CI133" s="68"/>
      <c r="CJ133" s="68"/>
      <c r="CK133" s="68"/>
      <c r="CL133" s="68"/>
      <c r="CM133" s="68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68"/>
      <c r="EE133" s="68"/>
      <c r="EF133" s="68"/>
      <c r="EG133" s="68"/>
      <c r="EH133" s="68"/>
      <c r="EI133" s="68"/>
      <c r="EJ133" s="6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68"/>
      <c r="FG133" s="68"/>
      <c r="FH133" s="68"/>
      <c r="FI133" s="68"/>
      <c r="FJ133" s="68"/>
      <c r="FK133" s="68"/>
      <c r="FL133" s="68"/>
      <c r="FM133" s="68"/>
      <c r="FN133" s="68"/>
      <c r="FO133" s="68"/>
      <c r="FP133" s="68"/>
      <c r="FQ133" s="68"/>
      <c r="FR133" s="68"/>
      <c r="FS133" s="68"/>
      <c r="FT133" s="68"/>
      <c r="FU133" s="68"/>
      <c r="FV133" s="68"/>
      <c r="FW133" s="68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68"/>
      <c r="GI133" s="68"/>
      <c r="GJ133" s="68"/>
      <c r="GK133" s="68"/>
      <c r="GL133" s="68"/>
      <c r="GM133" s="68"/>
      <c r="GN133" s="68"/>
      <c r="GO133" s="68"/>
      <c r="GP133" s="68"/>
      <c r="GQ133" s="68"/>
      <c r="GR133" s="68"/>
      <c r="GS133" s="68"/>
      <c r="GT133" s="68"/>
      <c r="GU133" s="68"/>
      <c r="GV133" s="68"/>
      <c r="GW133" s="68"/>
      <c r="GX133" s="68"/>
      <c r="GY133" s="68"/>
      <c r="GZ133" s="68"/>
      <c r="HA133" s="68"/>
      <c r="HB133" s="68"/>
      <c r="HC133" s="68"/>
      <c r="HD133" s="68"/>
      <c r="HE133" s="68"/>
      <c r="HF133" s="68"/>
      <c r="HG133" s="68"/>
      <c r="HH133" s="68"/>
      <c r="HI133" s="68"/>
      <c r="HJ133" s="68"/>
      <c r="HK133" s="68"/>
      <c r="HL133" s="68"/>
      <c r="HM133" s="68"/>
      <c r="HN133" s="68"/>
      <c r="HO133" s="68"/>
      <c r="HP133" s="68"/>
      <c r="HQ133" s="68"/>
      <c r="HR133" s="68"/>
      <c r="HS133" s="68"/>
      <c r="HT133" s="68"/>
      <c r="HU133" s="68"/>
      <c r="HV133" s="68"/>
      <c r="HW133" s="68"/>
      <c r="HX133" s="68"/>
      <c r="HY133" s="68"/>
      <c r="HZ133" s="68"/>
      <c r="IA133" s="68"/>
      <c r="IB133" s="68"/>
      <c r="IC133" s="68"/>
      <c r="ID133" s="68"/>
      <c r="IE133" s="68"/>
      <c r="IF133" s="68"/>
      <c r="IG133" s="68"/>
      <c r="IH133" s="68"/>
      <c r="II133" s="68"/>
    </row>
    <row r="134" spans="1:243" ht="15" customHeight="1">
      <c r="A134" s="149">
        <v>6</v>
      </c>
      <c r="B134" s="656" t="s">
        <v>28</v>
      </c>
      <c r="C134" s="657"/>
      <c r="D134" s="658"/>
      <c r="E134" s="238"/>
      <c r="F134" s="149"/>
      <c r="G134" s="226"/>
      <c r="H134" s="115"/>
      <c r="I134" s="115"/>
      <c r="J134" s="162"/>
      <c r="K134" s="172"/>
      <c r="L134" s="179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72"/>
      <c r="BK134" s="72"/>
      <c r="BL134" s="72"/>
      <c r="BM134" s="72"/>
      <c r="BN134" s="72"/>
      <c r="BO134" s="72"/>
      <c r="BP134" s="72"/>
      <c r="BQ134" s="72"/>
      <c r="BR134" s="72"/>
      <c r="BS134" s="72"/>
      <c r="BT134" s="72"/>
      <c r="BU134" s="72"/>
      <c r="BV134" s="72"/>
      <c r="BW134" s="72"/>
      <c r="BX134" s="72"/>
      <c r="BY134" s="72"/>
      <c r="BZ134" s="72"/>
      <c r="CA134" s="72"/>
      <c r="CB134" s="72"/>
      <c r="CC134" s="72"/>
      <c r="CD134" s="72"/>
      <c r="CE134" s="72"/>
      <c r="CF134" s="72"/>
      <c r="CG134" s="72"/>
      <c r="CH134" s="72"/>
      <c r="CI134" s="72"/>
      <c r="CJ134" s="72"/>
      <c r="CK134" s="72"/>
      <c r="CL134" s="72"/>
      <c r="CM134" s="72"/>
      <c r="CN134" s="72"/>
      <c r="CO134" s="72"/>
      <c r="CP134" s="72"/>
      <c r="CQ134" s="72"/>
      <c r="CR134" s="72"/>
      <c r="CS134" s="72"/>
      <c r="CT134" s="72"/>
      <c r="CU134" s="72"/>
      <c r="CV134" s="72"/>
      <c r="CW134" s="72"/>
      <c r="CX134" s="72"/>
      <c r="CY134" s="72"/>
      <c r="CZ134" s="72"/>
      <c r="DA134" s="72"/>
      <c r="DB134" s="72"/>
      <c r="DC134" s="72"/>
      <c r="DD134" s="72"/>
      <c r="DE134" s="72"/>
      <c r="DF134" s="72"/>
      <c r="DG134" s="72"/>
      <c r="DH134" s="72"/>
      <c r="DI134" s="72"/>
      <c r="DJ134" s="72"/>
      <c r="DK134" s="72"/>
      <c r="DL134" s="72"/>
      <c r="DM134" s="72"/>
      <c r="DN134" s="72"/>
      <c r="DO134" s="72"/>
      <c r="DP134" s="72"/>
      <c r="DQ134" s="72"/>
      <c r="DR134" s="72"/>
      <c r="DS134" s="72"/>
      <c r="DT134" s="72"/>
      <c r="DU134" s="72"/>
      <c r="DV134" s="72"/>
      <c r="DW134" s="72"/>
      <c r="DX134" s="72"/>
      <c r="DY134" s="72"/>
      <c r="DZ134" s="72"/>
      <c r="EA134" s="72"/>
      <c r="EB134" s="72"/>
      <c r="EC134" s="72"/>
      <c r="ED134" s="72"/>
      <c r="EE134" s="72"/>
      <c r="EF134" s="72"/>
      <c r="EG134" s="72"/>
      <c r="EH134" s="72"/>
      <c r="EI134" s="72"/>
      <c r="EJ134" s="72"/>
      <c r="EK134" s="72"/>
      <c r="EL134" s="72"/>
      <c r="EM134" s="72"/>
      <c r="EN134" s="72"/>
      <c r="EO134" s="72"/>
      <c r="EP134" s="72"/>
      <c r="EQ134" s="72"/>
      <c r="ER134" s="72"/>
      <c r="ES134" s="72"/>
      <c r="ET134" s="72"/>
      <c r="EU134" s="72"/>
      <c r="EV134" s="72"/>
      <c r="EW134" s="72"/>
      <c r="EX134" s="72"/>
      <c r="EY134" s="72"/>
      <c r="EZ134" s="72"/>
      <c r="FA134" s="72"/>
      <c r="FB134" s="72"/>
      <c r="FC134" s="72"/>
      <c r="FD134" s="72"/>
      <c r="FE134" s="72"/>
      <c r="FF134" s="72"/>
      <c r="FG134" s="72"/>
      <c r="FH134" s="72"/>
      <c r="FI134" s="72"/>
      <c r="FJ134" s="72"/>
      <c r="FK134" s="72"/>
      <c r="FL134" s="72"/>
      <c r="FM134" s="72"/>
      <c r="FN134" s="72"/>
      <c r="FO134" s="72"/>
      <c r="FP134" s="72"/>
      <c r="FQ134" s="72"/>
      <c r="FR134" s="72"/>
      <c r="FS134" s="72"/>
      <c r="FT134" s="72"/>
      <c r="FU134" s="72"/>
      <c r="FV134" s="72"/>
      <c r="FW134" s="72"/>
      <c r="FX134" s="72"/>
      <c r="FY134" s="72"/>
      <c r="FZ134" s="72"/>
      <c r="GA134" s="72"/>
      <c r="GB134" s="72"/>
      <c r="GC134" s="72"/>
      <c r="GD134" s="72"/>
      <c r="GE134" s="72"/>
      <c r="GF134" s="72"/>
      <c r="GG134" s="72"/>
      <c r="GH134" s="72"/>
      <c r="GI134" s="72"/>
      <c r="GJ134" s="72"/>
      <c r="GK134" s="72"/>
      <c r="GL134" s="72"/>
      <c r="GM134" s="72"/>
      <c r="GN134" s="72"/>
      <c r="GO134" s="72"/>
      <c r="GP134" s="72"/>
      <c r="GQ134" s="72"/>
      <c r="GR134" s="72"/>
      <c r="GS134" s="72"/>
      <c r="GT134" s="72"/>
      <c r="GU134" s="72"/>
      <c r="GV134" s="72"/>
      <c r="GW134" s="72"/>
      <c r="GX134" s="72"/>
      <c r="GY134" s="72"/>
      <c r="GZ134" s="72"/>
      <c r="HA134" s="72"/>
      <c r="HB134" s="72"/>
      <c r="HC134" s="72"/>
      <c r="HD134" s="72"/>
      <c r="HE134" s="72"/>
      <c r="HF134" s="72"/>
      <c r="HG134" s="72"/>
      <c r="HH134" s="72"/>
      <c r="HI134" s="72"/>
      <c r="HJ134" s="72"/>
      <c r="HK134" s="72"/>
      <c r="HL134" s="72"/>
      <c r="HM134" s="72"/>
      <c r="HN134" s="72"/>
      <c r="HO134" s="72"/>
      <c r="HP134" s="72"/>
      <c r="HQ134" s="72"/>
      <c r="HR134" s="72"/>
      <c r="HS134" s="72"/>
      <c r="HT134" s="72"/>
      <c r="HU134" s="72"/>
      <c r="HV134" s="72"/>
      <c r="HW134" s="72"/>
      <c r="HX134" s="72"/>
      <c r="HY134" s="72"/>
      <c r="HZ134" s="72"/>
      <c r="IA134" s="72"/>
      <c r="IB134" s="72"/>
      <c r="IC134" s="72"/>
      <c r="ID134" s="72"/>
      <c r="IE134" s="72"/>
      <c r="IF134" s="72"/>
      <c r="IG134" s="72"/>
      <c r="IH134" s="72"/>
      <c r="II134" s="72"/>
    </row>
    <row r="135" spans="1:243" ht="34.9" customHeight="1">
      <c r="A135" s="151">
        <v>6.1</v>
      </c>
      <c r="B135" s="163" t="s">
        <v>61</v>
      </c>
      <c r="C135" s="649" t="s">
        <v>1318</v>
      </c>
      <c r="D135" s="647"/>
      <c r="E135" s="239">
        <v>1</v>
      </c>
      <c r="F135" s="151" t="s">
        <v>56</v>
      </c>
      <c r="G135" s="225"/>
      <c r="H135" s="86"/>
      <c r="I135" s="86"/>
      <c r="J135" s="159"/>
      <c r="K135" s="171"/>
      <c r="L135" s="151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2"/>
      <c r="BD135" s="72"/>
      <c r="BE135" s="72"/>
      <c r="BF135" s="72"/>
      <c r="BG135" s="72"/>
      <c r="BH135" s="72"/>
      <c r="BI135" s="72"/>
      <c r="BJ135" s="72"/>
      <c r="BK135" s="72"/>
      <c r="BL135" s="72"/>
      <c r="BM135" s="72"/>
      <c r="BN135" s="72"/>
      <c r="BO135" s="72"/>
      <c r="BP135" s="72"/>
      <c r="BQ135" s="72"/>
      <c r="BR135" s="72"/>
      <c r="BS135" s="72"/>
      <c r="BT135" s="72"/>
      <c r="BU135" s="72"/>
      <c r="BV135" s="72"/>
      <c r="BW135" s="72"/>
      <c r="BX135" s="72"/>
      <c r="BY135" s="72"/>
      <c r="BZ135" s="72"/>
      <c r="CA135" s="72"/>
      <c r="CB135" s="72"/>
      <c r="CC135" s="72"/>
      <c r="CD135" s="72"/>
      <c r="CE135" s="72"/>
      <c r="CF135" s="72"/>
      <c r="CG135" s="72"/>
      <c r="CH135" s="72"/>
      <c r="CI135" s="72"/>
      <c r="CJ135" s="72"/>
      <c r="CK135" s="72"/>
      <c r="CL135" s="72"/>
      <c r="CM135" s="72"/>
      <c r="CN135" s="72"/>
      <c r="CO135" s="72"/>
      <c r="CP135" s="72"/>
      <c r="CQ135" s="72"/>
      <c r="CR135" s="72"/>
      <c r="CS135" s="72"/>
      <c r="CT135" s="72"/>
      <c r="CU135" s="72"/>
      <c r="CV135" s="72"/>
      <c r="CW135" s="72"/>
      <c r="CX135" s="72"/>
      <c r="CY135" s="72"/>
      <c r="CZ135" s="72"/>
      <c r="DA135" s="72"/>
      <c r="DB135" s="72"/>
      <c r="DC135" s="72"/>
      <c r="DD135" s="72"/>
      <c r="DE135" s="72"/>
      <c r="DF135" s="72"/>
      <c r="DG135" s="72"/>
      <c r="DH135" s="72"/>
      <c r="DI135" s="72"/>
      <c r="DJ135" s="72"/>
      <c r="DK135" s="72"/>
      <c r="DL135" s="72"/>
      <c r="DM135" s="72"/>
      <c r="DN135" s="72"/>
      <c r="DO135" s="72"/>
      <c r="DP135" s="72"/>
      <c r="DQ135" s="72"/>
      <c r="DR135" s="72"/>
      <c r="DS135" s="72"/>
      <c r="DT135" s="72"/>
      <c r="DU135" s="72"/>
      <c r="DV135" s="72"/>
      <c r="DW135" s="72"/>
      <c r="DX135" s="72"/>
      <c r="DY135" s="72"/>
      <c r="DZ135" s="72"/>
      <c r="EA135" s="72"/>
      <c r="EB135" s="72"/>
      <c r="EC135" s="72"/>
      <c r="ED135" s="72"/>
      <c r="EE135" s="72"/>
      <c r="EF135" s="72"/>
      <c r="EG135" s="72"/>
      <c r="EH135" s="72"/>
      <c r="EI135" s="72"/>
      <c r="EJ135" s="72"/>
      <c r="EK135" s="72"/>
      <c r="EL135" s="72"/>
      <c r="EM135" s="72"/>
      <c r="EN135" s="72"/>
      <c r="EO135" s="72"/>
      <c r="EP135" s="72"/>
      <c r="EQ135" s="72"/>
      <c r="ER135" s="72"/>
      <c r="ES135" s="72"/>
      <c r="ET135" s="72"/>
      <c r="EU135" s="72"/>
      <c r="EV135" s="72"/>
      <c r="EW135" s="72"/>
      <c r="EX135" s="72"/>
      <c r="EY135" s="72"/>
      <c r="EZ135" s="72"/>
      <c r="FA135" s="72"/>
      <c r="FB135" s="72"/>
      <c r="FC135" s="72"/>
      <c r="FD135" s="72"/>
      <c r="FE135" s="72"/>
      <c r="FF135" s="72"/>
      <c r="FG135" s="72"/>
      <c r="FH135" s="72"/>
      <c r="FI135" s="72"/>
      <c r="FJ135" s="72"/>
      <c r="FK135" s="72"/>
      <c r="FL135" s="72"/>
      <c r="FM135" s="72"/>
      <c r="FN135" s="72"/>
      <c r="FO135" s="72"/>
      <c r="FP135" s="72"/>
      <c r="FQ135" s="72"/>
      <c r="FR135" s="72"/>
      <c r="FS135" s="72"/>
      <c r="FT135" s="72"/>
      <c r="FU135" s="72"/>
      <c r="FV135" s="72"/>
      <c r="FW135" s="72"/>
      <c r="FX135" s="72"/>
      <c r="FY135" s="72"/>
      <c r="FZ135" s="72"/>
      <c r="GA135" s="72"/>
      <c r="GB135" s="72"/>
      <c r="GC135" s="72"/>
      <c r="GD135" s="72"/>
      <c r="GE135" s="72"/>
      <c r="GF135" s="72"/>
      <c r="GG135" s="72"/>
      <c r="GH135" s="72"/>
      <c r="GI135" s="72"/>
      <c r="GJ135" s="72"/>
      <c r="GK135" s="72"/>
      <c r="GL135" s="72"/>
      <c r="GM135" s="72"/>
      <c r="GN135" s="72"/>
      <c r="GO135" s="72"/>
      <c r="GP135" s="72"/>
      <c r="GQ135" s="72"/>
      <c r="GR135" s="72"/>
      <c r="GS135" s="72"/>
      <c r="GT135" s="72"/>
      <c r="GU135" s="72"/>
      <c r="GV135" s="72"/>
      <c r="GW135" s="72"/>
      <c r="GX135" s="72"/>
      <c r="GY135" s="72"/>
      <c r="GZ135" s="72"/>
      <c r="HA135" s="72"/>
      <c r="HB135" s="72"/>
      <c r="HC135" s="72"/>
      <c r="HD135" s="72"/>
      <c r="HE135" s="72"/>
      <c r="HF135" s="72"/>
      <c r="HG135" s="72"/>
      <c r="HH135" s="72"/>
      <c r="HI135" s="72"/>
      <c r="HJ135" s="72"/>
      <c r="HK135" s="72"/>
      <c r="HL135" s="72"/>
      <c r="HM135" s="72"/>
      <c r="HN135" s="72"/>
      <c r="HO135" s="72"/>
      <c r="HP135" s="72"/>
      <c r="HQ135" s="72"/>
      <c r="HR135" s="72"/>
      <c r="HS135" s="72"/>
      <c r="HT135" s="72"/>
      <c r="HU135" s="72"/>
      <c r="HV135" s="72"/>
      <c r="HW135" s="72"/>
      <c r="HX135" s="72"/>
      <c r="HY135" s="72"/>
      <c r="HZ135" s="72"/>
      <c r="IA135" s="72"/>
      <c r="IB135" s="72"/>
      <c r="IC135" s="72"/>
      <c r="ID135" s="72"/>
      <c r="IE135" s="72"/>
      <c r="IF135" s="72"/>
      <c r="IG135" s="72"/>
      <c r="IH135" s="72"/>
      <c r="II135" s="72"/>
    </row>
    <row r="136" spans="1:243" ht="34.9" customHeight="1">
      <c r="A136" s="151">
        <v>6.2</v>
      </c>
      <c r="B136" s="163" t="s">
        <v>270</v>
      </c>
      <c r="C136" s="649" t="s">
        <v>1319</v>
      </c>
      <c r="D136" s="647"/>
      <c r="E136" s="239">
        <v>1</v>
      </c>
      <c r="F136" s="151" t="s">
        <v>56</v>
      </c>
      <c r="G136" s="225"/>
      <c r="H136" s="86"/>
      <c r="I136" s="86"/>
      <c r="J136" s="159"/>
      <c r="K136" s="171"/>
      <c r="L136" s="151"/>
    </row>
    <row r="137" spans="1:243" ht="34.9" customHeight="1">
      <c r="A137" s="151">
        <v>6.3</v>
      </c>
      <c r="B137" s="163" t="s">
        <v>69</v>
      </c>
      <c r="C137" s="649" t="s">
        <v>1320</v>
      </c>
      <c r="D137" s="647"/>
      <c r="E137" s="239">
        <v>1</v>
      </c>
      <c r="F137" s="151" t="s">
        <v>56</v>
      </c>
      <c r="G137" s="225"/>
      <c r="H137" s="86"/>
      <c r="I137" s="86"/>
      <c r="J137" s="159"/>
      <c r="K137" s="171"/>
      <c r="L137" s="151"/>
    </row>
    <row r="138" spans="1:243" ht="34.9" customHeight="1">
      <c r="A138" s="151">
        <v>6.4</v>
      </c>
      <c r="B138" s="163" t="s">
        <v>271</v>
      </c>
      <c r="C138" s="649" t="s">
        <v>1321</v>
      </c>
      <c r="D138" s="647"/>
      <c r="E138" s="239">
        <v>1</v>
      </c>
      <c r="F138" s="151" t="s">
        <v>56</v>
      </c>
      <c r="G138" s="225"/>
      <c r="H138" s="86"/>
      <c r="I138" s="86"/>
      <c r="J138" s="159"/>
      <c r="K138" s="171"/>
      <c r="L138" s="151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  <c r="BX138" s="72"/>
      <c r="BY138" s="72"/>
      <c r="BZ138" s="72"/>
      <c r="CA138" s="72"/>
      <c r="CB138" s="72"/>
      <c r="CC138" s="72"/>
      <c r="CD138" s="72"/>
      <c r="CE138" s="72"/>
      <c r="CF138" s="72"/>
      <c r="CG138" s="72"/>
      <c r="CH138" s="72"/>
      <c r="CI138" s="72"/>
      <c r="CJ138" s="72"/>
      <c r="CK138" s="72"/>
      <c r="CL138" s="72"/>
      <c r="CM138" s="72"/>
      <c r="CN138" s="72"/>
      <c r="CO138" s="72"/>
      <c r="CP138" s="72"/>
      <c r="CQ138" s="72"/>
      <c r="CR138" s="72"/>
      <c r="CS138" s="72"/>
      <c r="CT138" s="72"/>
      <c r="CU138" s="72"/>
      <c r="CV138" s="72"/>
      <c r="CW138" s="72"/>
      <c r="CX138" s="72"/>
      <c r="CY138" s="72"/>
      <c r="CZ138" s="72"/>
      <c r="DA138" s="72"/>
      <c r="DB138" s="72"/>
      <c r="DC138" s="72"/>
      <c r="DD138" s="72"/>
      <c r="DE138" s="72"/>
      <c r="DF138" s="72"/>
      <c r="DG138" s="72"/>
      <c r="DH138" s="72"/>
      <c r="DI138" s="72"/>
      <c r="DJ138" s="72"/>
      <c r="DK138" s="72"/>
      <c r="DL138" s="72"/>
      <c r="DM138" s="72"/>
      <c r="DN138" s="72"/>
      <c r="DO138" s="72"/>
      <c r="DP138" s="72"/>
      <c r="DQ138" s="72"/>
      <c r="DR138" s="72"/>
      <c r="DS138" s="72"/>
      <c r="DT138" s="72"/>
      <c r="DU138" s="72"/>
      <c r="DV138" s="72"/>
      <c r="DW138" s="72"/>
      <c r="DX138" s="72"/>
      <c r="DY138" s="72"/>
      <c r="DZ138" s="72"/>
      <c r="EA138" s="72"/>
      <c r="EB138" s="72"/>
      <c r="EC138" s="72"/>
      <c r="ED138" s="72"/>
      <c r="EE138" s="72"/>
      <c r="EF138" s="72"/>
      <c r="EG138" s="72"/>
      <c r="EH138" s="72"/>
      <c r="EI138" s="72"/>
      <c r="EJ138" s="72"/>
      <c r="EK138" s="72"/>
      <c r="EL138" s="72"/>
      <c r="EM138" s="72"/>
      <c r="EN138" s="72"/>
      <c r="EO138" s="72"/>
      <c r="EP138" s="72"/>
      <c r="EQ138" s="72"/>
      <c r="ER138" s="72"/>
      <c r="ES138" s="72"/>
      <c r="ET138" s="72"/>
      <c r="EU138" s="72"/>
      <c r="EV138" s="72"/>
      <c r="EW138" s="72"/>
      <c r="EX138" s="72"/>
      <c r="EY138" s="72"/>
      <c r="EZ138" s="72"/>
      <c r="FA138" s="72"/>
      <c r="FB138" s="72"/>
      <c r="FC138" s="72"/>
      <c r="FD138" s="72"/>
      <c r="FE138" s="72"/>
      <c r="FF138" s="72"/>
      <c r="FG138" s="72"/>
      <c r="FH138" s="72"/>
      <c r="FI138" s="72"/>
      <c r="FJ138" s="72"/>
      <c r="FK138" s="72"/>
      <c r="FL138" s="72"/>
      <c r="FM138" s="72"/>
      <c r="FN138" s="72"/>
      <c r="FO138" s="72"/>
      <c r="FP138" s="72"/>
      <c r="FQ138" s="72"/>
      <c r="FR138" s="72"/>
      <c r="FS138" s="72"/>
      <c r="FT138" s="72"/>
      <c r="FU138" s="72"/>
      <c r="FV138" s="72"/>
      <c r="FW138" s="72"/>
      <c r="FX138" s="72"/>
      <c r="FY138" s="72"/>
      <c r="FZ138" s="72"/>
      <c r="GA138" s="72"/>
      <c r="GB138" s="72"/>
      <c r="GC138" s="72"/>
      <c r="GD138" s="72"/>
      <c r="GE138" s="72"/>
      <c r="GF138" s="72"/>
      <c r="GG138" s="72"/>
      <c r="GH138" s="72"/>
      <c r="GI138" s="72"/>
      <c r="GJ138" s="72"/>
      <c r="GK138" s="72"/>
      <c r="GL138" s="72"/>
      <c r="GM138" s="72"/>
      <c r="GN138" s="72"/>
      <c r="GO138" s="72"/>
      <c r="GP138" s="72"/>
      <c r="GQ138" s="72"/>
      <c r="GR138" s="72"/>
      <c r="GS138" s="72"/>
      <c r="GT138" s="72"/>
      <c r="GU138" s="72"/>
      <c r="GV138" s="72"/>
      <c r="GW138" s="72"/>
      <c r="GX138" s="72"/>
      <c r="GY138" s="72"/>
      <c r="GZ138" s="72"/>
      <c r="HA138" s="72"/>
      <c r="HB138" s="72"/>
      <c r="HC138" s="72"/>
      <c r="HD138" s="72"/>
      <c r="HE138" s="72"/>
      <c r="HF138" s="72"/>
      <c r="HG138" s="72"/>
      <c r="HH138" s="72"/>
      <c r="HI138" s="72"/>
      <c r="HJ138" s="72"/>
      <c r="HK138" s="72"/>
      <c r="HL138" s="72"/>
      <c r="HM138" s="72"/>
      <c r="HN138" s="72"/>
      <c r="HO138" s="72"/>
      <c r="HP138" s="72"/>
      <c r="HQ138" s="72"/>
      <c r="HR138" s="72"/>
      <c r="HS138" s="72"/>
      <c r="HT138" s="72"/>
      <c r="HU138" s="72"/>
      <c r="HV138" s="72"/>
      <c r="HW138" s="72"/>
      <c r="HX138" s="72"/>
      <c r="HY138" s="72"/>
      <c r="HZ138" s="72"/>
      <c r="IA138" s="72"/>
      <c r="IB138" s="72"/>
      <c r="IC138" s="72"/>
      <c r="ID138" s="72"/>
      <c r="IE138" s="72"/>
      <c r="IF138" s="72"/>
      <c r="IG138" s="72"/>
      <c r="IH138" s="72"/>
      <c r="II138" s="72"/>
    </row>
    <row r="139" spans="1:243" ht="34.9" customHeight="1">
      <c r="A139" s="151">
        <v>6.5</v>
      </c>
      <c r="B139" s="163" t="s">
        <v>272</v>
      </c>
      <c r="C139" s="649" t="s">
        <v>1319</v>
      </c>
      <c r="D139" s="647"/>
      <c r="E139" s="239">
        <v>1</v>
      </c>
      <c r="F139" s="151" t="s">
        <v>56</v>
      </c>
      <c r="G139" s="225"/>
      <c r="H139" s="86"/>
      <c r="I139" s="86"/>
      <c r="J139" s="159"/>
      <c r="K139" s="171"/>
      <c r="L139" s="151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2"/>
      <c r="BG139" s="72"/>
      <c r="BH139" s="72"/>
      <c r="BI139" s="72"/>
      <c r="BJ139" s="72"/>
      <c r="BK139" s="72"/>
      <c r="BL139" s="72"/>
      <c r="BM139" s="72"/>
      <c r="BN139" s="72"/>
      <c r="BO139" s="72"/>
      <c r="BP139" s="72"/>
      <c r="BQ139" s="72"/>
      <c r="BR139" s="72"/>
      <c r="BS139" s="72"/>
      <c r="BT139" s="72"/>
      <c r="BU139" s="72"/>
      <c r="BV139" s="72"/>
      <c r="BW139" s="72"/>
      <c r="BX139" s="72"/>
      <c r="BY139" s="72"/>
      <c r="BZ139" s="72"/>
      <c r="CA139" s="72"/>
      <c r="CB139" s="72"/>
      <c r="CC139" s="72"/>
      <c r="CD139" s="72"/>
      <c r="CE139" s="72"/>
      <c r="CF139" s="72"/>
      <c r="CG139" s="72"/>
      <c r="CH139" s="72"/>
      <c r="CI139" s="72"/>
      <c r="CJ139" s="72"/>
      <c r="CK139" s="72"/>
      <c r="CL139" s="72"/>
      <c r="CM139" s="72"/>
      <c r="CN139" s="72"/>
      <c r="CO139" s="72"/>
      <c r="CP139" s="72"/>
      <c r="CQ139" s="72"/>
      <c r="CR139" s="72"/>
      <c r="CS139" s="72"/>
      <c r="CT139" s="72"/>
      <c r="CU139" s="72"/>
      <c r="CV139" s="72"/>
      <c r="CW139" s="72"/>
      <c r="CX139" s="72"/>
      <c r="CY139" s="72"/>
      <c r="CZ139" s="72"/>
      <c r="DA139" s="72"/>
      <c r="DB139" s="72"/>
      <c r="DC139" s="72"/>
      <c r="DD139" s="72"/>
      <c r="DE139" s="72"/>
      <c r="DF139" s="72"/>
      <c r="DG139" s="72"/>
      <c r="DH139" s="72"/>
      <c r="DI139" s="72"/>
      <c r="DJ139" s="72"/>
      <c r="DK139" s="72"/>
      <c r="DL139" s="72"/>
      <c r="DM139" s="72"/>
      <c r="DN139" s="72"/>
      <c r="DO139" s="72"/>
      <c r="DP139" s="72"/>
      <c r="DQ139" s="72"/>
      <c r="DR139" s="72"/>
      <c r="DS139" s="72"/>
      <c r="DT139" s="72"/>
      <c r="DU139" s="72"/>
      <c r="DV139" s="72"/>
      <c r="DW139" s="72"/>
      <c r="DX139" s="72"/>
      <c r="DY139" s="72"/>
      <c r="DZ139" s="72"/>
      <c r="EA139" s="72"/>
      <c r="EB139" s="72"/>
      <c r="EC139" s="72"/>
      <c r="ED139" s="72"/>
      <c r="EE139" s="72"/>
      <c r="EF139" s="72"/>
      <c r="EG139" s="72"/>
      <c r="EH139" s="72"/>
      <c r="EI139" s="72"/>
      <c r="EJ139" s="72"/>
      <c r="EK139" s="72"/>
      <c r="EL139" s="72"/>
      <c r="EM139" s="72"/>
      <c r="EN139" s="72"/>
      <c r="EO139" s="72"/>
      <c r="EP139" s="72"/>
      <c r="EQ139" s="72"/>
      <c r="ER139" s="72"/>
      <c r="ES139" s="72"/>
      <c r="ET139" s="72"/>
      <c r="EU139" s="72"/>
      <c r="EV139" s="72"/>
      <c r="EW139" s="72"/>
      <c r="EX139" s="72"/>
      <c r="EY139" s="72"/>
      <c r="EZ139" s="72"/>
      <c r="FA139" s="72"/>
      <c r="FB139" s="72"/>
      <c r="FC139" s="72"/>
      <c r="FD139" s="72"/>
      <c r="FE139" s="72"/>
      <c r="FF139" s="72"/>
      <c r="FG139" s="72"/>
      <c r="FH139" s="72"/>
      <c r="FI139" s="72"/>
      <c r="FJ139" s="72"/>
      <c r="FK139" s="72"/>
      <c r="FL139" s="72"/>
      <c r="FM139" s="72"/>
      <c r="FN139" s="72"/>
      <c r="FO139" s="72"/>
      <c r="FP139" s="72"/>
      <c r="FQ139" s="72"/>
      <c r="FR139" s="72"/>
      <c r="FS139" s="72"/>
      <c r="FT139" s="72"/>
      <c r="FU139" s="72"/>
      <c r="FV139" s="72"/>
      <c r="FW139" s="72"/>
      <c r="FX139" s="72"/>
      <c r="FY139" s="72"/>
      <c r="FZ139" s="72"/>
      <c r="GA139" s="72"/>
      <c r="GB139" s="72"/>
      <c r="GC139" s="72"/>
      <c r="GD139" s="72"/>
      <c r="GE139" s="72"/>
      <c r="GF139" s="72"/>
      <c r="GG139" s="72"/>
      <c r="GH139" s="72"/>
      <c r="GI139" s="72"/>
      <c r="GJ139" s="72"/>
      <c r="GK139" s="72"/>
      <c r="GL139" s="72"/>
      <c r="GM139" s="72"/>
      <c r="GN139" s="72"/>
      <c r="GO139" s="72"/>
      <c r="GP139" s="72"/>
      <c r="GQ139" s="72"/>
      <c r="GR139" s="72"/>
      <c r="GS139" s="72"/>
      <c r="GT139" s="72"/>
      <c r="GU139" s="72"/>
      <c r="GV139" s="72"/>
      <c r="GW139" s="72"/>
      <c r="GX139" s="72"/>
      <c r="GY139" s="72"/>
      <c r="GZ139" s="72"/>
      <c r="HA139" s="72"/>
      <c r="HB139" s="72"/>
      <c r="HC139" s="72"/>
      <c r="HD139" s="72"/>
      <c r="HE139" s="72"/>
      <c r="HF139" s="72"/>
      <c r="HG139" s="72"/>
      <c r="HH139" s="72"/>
      <c r="HI139" s="72"/>
      <c r="HJ139" s="72"/>
      <c r="HK139" s="72"/>
      <c r="HL139" s="72"/>
      <c r="HM139" s="72"/>
      <c r="HN139" s="72"/>
      <c r="HO139" s="72"/>
      <c r="HP139" s="72"/>
      <c r="HQ139" s="72"/>
      <c r="HR139" s="72"/>
      <c r="HS139" s="72"/>
      <c r="HT139" s="72"/>
      <c r="HU139" s="72"/>
      <c r="HV139" s="72"/>
      <c r="HW139" s="72"/>
      <c r="HX139" s="72"/>
      <c r="HY139" s="72"/>
      <c r="HZ139" s="72"/>
      <c r="IA139" s="72"/>
      <c r="IB139" s="72"/>
      <c r="IC139" s="72"/>
      <c r="ID139" s="72"/>
      <c r="IE139" s="72"/>
      <c r="IF139" s="72"/>
      <c r="IG139" s="72"/>
      <c r="IH139" s="72"/>
      <c r="II139" s="72"/>
    </row>
    <row r="140" spans="1:243" ht="34.9" customHeight="1">
      <c r="A140" s="151">
        <v>6.6</v>
      </c>
      <c r="B140" s="163" t="s">
        <v>273</v>
      </c>
      <c r="C140" s="649" t="s">
        <v>1319</v>
      </c>
      <c r="D140" s="647"/>
      <c r="E140" s="239">
        <v>1</v>
      </c>
      <c r="F140" s="151" t="s">
        <v>56</v>
      </c>
      <c r="G140" s="225"/>
      <c r="H140" s="86"/>
      <c r="I140" s="86"/>
      <c r="J140" s="159"/>
      <c r="K140" s="171"/>
      <c r="L140" s="151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8"/>
      <c r="CF140" s="68"/>
      <c r="CG140" s="68"/>
      <c r="CH140" s="68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  <c r="DT140" s="68"/>
      <c r="DU140" s="68"/>
      <c r="DV140" s="68"/>
      <c r="DW140" s="68"/>
      <c r="DX140" s="68"/>
      <c r="DY140" s="68"/>
      <c r="DZ140" s="68"/>
      <c r="EA140" s="68"/>
      <c r="EB140" s="68"/>
      <c r="EC140" s="68"/>
      <c r="ED140" s="68"/>
      <c r="EE140" s="68"/>
      <c r="EF140" s="68"/>
      <c r="EG140" s="68"/>
      <c r="EH140" s="68"/>
      <c r="EI140" s="68"/>
      <c r="EJ140" s="68"/>
      <c r="EK140" s="68"/>
      <c r="EL140" s="68"/>
      <c r="EM140" s="68"/>
      <c r="EN140" s="68"/>
      <c r="EO140" s="68"/>
      <c r="EP140" s="68"/>
      <c r="EQ140" s="68"/>
      <c r="ER140" s="68"/>
      <c r="ES140" s="68"/>
      <c r="ET140" s="68"/>
      <c r="EU140" s="68"/>
      <c r="EV140" s="68"/>
      <c r="EW140" s="68"/>
      <c r="EX140" s="68"/>
      <c r="EY140" s="68"/>
      <c r="EZ140" s="68"/>
      <c r="FA140" s="68"/>
      <c r="FB140" s="68"/>
      <c r="FC140" s="68"/>
      <c r="FD140" s="68"/>
      <c r="FE140" s="68"/>
      <c r="FF140" s="68"/>
      <c r="FG140" s="68"/>
      <c r="FH140" s="68"/>
      <c r="FI140" s="68"/>
      <c r="FJ140" s="68"/>
      <c r="FK140" s="68"/>
      <c r="FL140" s="68"/>
      <c r="FM140" s="68"/>
      <c r="FN140" s="68"/>
      <c r="FO140" s="68"/>
      <c r="FP140" s="68"/>
      <c r="FQ140" s="68"/>
      <c r="FR140" s="68"/>
      <c r="FS140" s="68"/>
      <c r="FT140" s="68"/>
      <c r="FU140" s="68"/>
      <c r="FV140" s="68"/>
      <c r="FW140" s="68"/>
      <c r="FX140" s="68"/>
      <c r="FY140" s="68"/>
      <c r="FZ140" s="68"/>
      <c r="GA140" s="68"/>
      <c r="GB140" s="68"/>
      <c r="GC140" s="68"/>
      <c r="GD140" s="68"/>
      <c r="GE140" s="68"/>
      <c r="GF140" s="68"/>
      <c r="GG140" s="68"/>
      <c r="GH140" s="68"/>
      <c r="GI140" s="68"/>
      <c r="GJ140" s="68"/>
      <c r="GK140" s="68"/>
      <c r="GL140" s="68"/>
      <c r="GM140" s="68"/>
      <c r="GN140" s="68"/>
      <c r="GO140" s="68"/>
      <c r="GP140" s="68"/>
      <c r="GQ140" s="68"/>
      <c r="GR140" s="68"/>
      <c r="GS140" s="68"/>
      <c r="GT140" s="68"/>
      <c r="GU140" s="68"/>
      <c r="GV140" s="68"/>
      <c r="GW140" s="68"/>
      <c r="GX140" s="68"/>
      <c r="GY140" s="68"/>
      <c r="GZ140" s="68"/>
      <c r="HA140" s="68"/>
      <c r="HB140" s="68"/>
      <c r="HC140" s="68"/>
      <c r="HD140" s="68"/>
      <c r="HE140" s="68"/>
      <c r="HF140" s="68"/>
      <c r="HG140" s="68"/>
      <c r="HH140" s="68"/>
      <c r="HI140" s="68"/>
      <c r="HJ140" s="68"/>
      <c r="HK140" s="68"/>
      <c r="HL140" s="68"/>
      <c r="HM140" s="68"/>
      <c r="HN140" s="68"/>
      <c r="HO140" s="68"/>
      <c r="HP140" s="68"/>
      <c r="HQ140" s="68"/>
      <c r="HR140" s="68"/>
      <c r="HS140" s="68"/>
      <c r="HT140" s="68"/>
      <c r="HU140" s="68"/>
      <c r="HV140" s="68"/>
      <c r="HW140" s="68"/>
      <c r="HX140" s="68"/>
      <c r="HY140" s="68"/>
      <c r="HZ140" s="68"/>
      <c r="IA140" s="68"/>
      <c r="IB140" s="68"/>
      <c r="IC140" s="68"/>
      <c r="ID140" s="68"/>
      <c r="IE140" s="68"/>
      <c r="IF140" s="68"/>
      <c r="IG140" s="68"/>
      <c r="IH140" s="68"/>
      <c r="II140" s="68"/>
    </row>
    <row r="141" spans="1:243" ht="34.9" customHeight="1">
      <c r="A141" s="151">
        <v>6.7</v>
      </c>
      <c r="B141" s="163" t="s">
        <v>274</v>
      </c>
      <c r="C141" s="649" t="s">
        <v>1322</v>
      </c>
      <c r="D141" s="647"/>
      <c r="E141" s="239">
        <v>1</v>
      </c>
      <c r="F141" s="151" t="s">
        <v>56</v>
      </c>
      <c r="G141" s="225"/>
      <c r="H141" s="86"/>
      <c r="I141" s="86"/>
      <c r="J141" s="159"/>
      <c r="K141" s="171"/>
      <c r="L141" s="151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72"/>
      <c r="BR141" s="72"/>
      <c r="BS141" s="72"/>
      <c r="BT141" s="72"/>
      <c r="BU141" s="72"/>
      <c r="BV141" s="72"/>
      <c r="BW141" s="72"/>
      <c r="BX141" s="72"/>
      <c r="BY141" s="72"/>
      <c r="BZ141" s="72"/>
      <c r="CA141" s="72"/>
      <c r="CB141" s="72"/>
      <c r="CC141" s="72"/>
      <c r="CD141" s="72"/>
      <c r="CE141" s="72"/>
      <c r="CF141" s="72"/>
      <c r="CG141" s="72"/>
      <c r="CH141" s="72"/>
      <c r="CI141" s="72"/>
      <c r="CJ141" s="72"/>
      <c r="CK141" s="72"/>
      <c r="CL141" s="72"/>
      <c r="CM141" s="72"/>
      <c r="CN141" s="72"/>
      <c r="CO141" s="72"/>
      <c r="CP141" s="72"/>
      <c r="CQ141" s="72"/>
      <c r="CR141" s="72"/>
      <c r="CS141" s="72"/>
      <c r="CT141" s="72"/>
      <c r="CU141" s="72"/>
      <c r="CV141" s="72"/>
      <c r="CW141" s="72"/>
      <c r="CX141" s="72"/>
      <c r="CY141" s="72"/>
      <c r="CZ141" s="72"/>
      <c r="DA141" s="72"/>
      <c r="DB141" s="72"/>
      <c r="DC141" s="72"/>
      <c r="DD141" s="72"/>
      <c r="DE141" s="72"/>
      <c r="DF141" s="72"/>
      <c r="DG141" s="72"/>
      <c r="DH141" s="72"/>
      <c r="DI141" s="72"/>
      <c r="DJ141" s="72"/>
      <c r="DK141" s="72"/>
      <c r="DL141" s="72"/>
      <c r="DM141" s="72"/>
      <c r="DN141" s="72"/>
      <c r="DO141" s="72"/>
      <c r="DP141" s="72"/>
      <c r="DQ141" s="72"/>
      <c r="DR141" s="72"/>
      <c r="DS141" s="72"/>
      <c r="DT141" s="72"/>
      <c r="DU141" s="72"/>
      <c r="DV141" s="72"/>
      <c r="DW141" s="72"/>
      <c r="DX141" s="72"/>
      <c r="DY141" s="72"/>
      <c r="DZ141" s="72"/>
      <c r="EA141" s="72"/>
      <c r="EB141" s="72"/>
      <c r="EC141" s="72"/>
      <c r="ED141" s="72"/>
      <c r="EE141" s="72"/>
      <c r="EF141" s="72"/>
      <c r="EG141" s="72"/>
      <c r="EH141" s="72"/>
      <c r="EI141" s="72"/>
      <c r="EJ141" s="72"/>
      <c r="EK141" s="72"/>
      <c r="EL141" s="72"/>
      <c r="EM141" s="72"/>
      <c r="EN141" s="72"/>
      <c r="EO141" s="72"/>
      <c r="EP141" s="72"/>
      <c r="EQ141" s="72"/>
      <c r="ER141" s="72"/>
      <c r="ES141" s="72"/>
      <c r="ET141" s="72"/>
      <c r="EU141" s="72"/>
      <c r="EV141" s="72"/>
      <c r="EW141" s="72"/>
      <c r="EX141" s="72"/>
      <c r="EY141" s="72"/>
      <c r="EZ141" s="72"/>
      <c r="FA141" s="72"/>
      <c r="FB141" s="72"/>
      <c r="FC141" s="72"/>
      <c r="FD141" s="72"/>
      <c r="FE141" s="72"/>
      <c r="FF141" s="72"/>
      <c r="FG141" s="72"/>
      <c r="FH141" s="72"/>
      <c r="FI141" s="72"/>
      <c r="FJ141" s="72"/>
      <c r="FK141" s="72"/>
      <c r="FL141" s="72"/>
      <c r="FM141" s="72"/>
      <c r="FN141" s="72"/>
      <c r="FO141" s="72"/>
      <c r="FP141" s="72"/>
      <c r="FQ141" s="72"/>
      <c r="FR141" s="72"/>
      <c r="FS141" s="72"/>
      <c r="FT141" s="72"/>
      <c r="FU141" s="72"/>
      <c r="FV141" s="72"/>
      <c r="FW141" s="72"/>
      <c r="FX141" s="72"/>
      <c r="FY141" s="72"/>
      <c r="FZ141" s="72"/>
      <c r="GA141" s="72"/>
      <c r="GB141" s="72"/>
      <c r="GC141" s="72"/>
      <c r="GD141" s="72"/>
      <c r="GE141" s="72"/>
      <c r="GF141" s="72"/>
      <c r="GG141" s="72"/>
      <c r="GH141" s="72"/>
      <c r="GI141" s="72"/>
      <c r="GJ141" s="72"/>
      <c r="GK141" s="72"/>
      <c r="GL141" s="72"/>
      <c r="GM141" s="72"/>
      <c r="GN141" s="72"/>
      <c r="GO141" s="72"/>
      <c r="GP141" s="72"/>
      <c r="GQ141" s="72"/>
      <c r="GR141" s="72"/>
      <c r="GS141" s="72"/>
      <c r="GT141" s="72"/>
      <c r="GU141" s="72"/>
      <c r="GV141" s="72"/>
      <c r="GW141" s="72"/>
      <c r="GX141" s="72"/>
      <c r="GY141" s="72"/>
      <c r="GZ141" s="72"/>
      <c r="HA141" s="72"/>
      <c r="HB141" s="72"/>
      <c r="HC141" s="72"/>
      <c r="HD141" s="72"/>
      <c r="HE141" s="72"/>
      <c r="HF141" s="72"/>
      <c r="HG141" s="72"/>
      <c r="HH141" s="72"/>
      <c r="HI141" s="72"/>
      <c r="HJ141" s="72"/>
      <c r="HK141" s="72"/>
      <c r="HL141" s="72"/>
      <c r="HM141" s="72"/>
      <c r="HN141" s="72"/>
      <c r="HO141" s="72"/>
      <c r="HP141" s="72"/>
      <c r="HQ141" s="72"/>
      <c r="HR141" s="72"/>
      <c r="HS141" s="72"/>
      <c r="HT141" s="72"/>
      <c r="HU141" s="72"/>
      <c r="HV141" s="72"/>
      <c r="HW141" s="72"/>
      <c r="HX141" s="72"/>
      <c r="HY141" s="72"/>
      <c r="HZ141" s="72"/>
      <c r="IA141" s="72"/>
      <c r="IB141" s="72"/>
      <c r="IC141" s="72"/>
      <c r="ID141" s="72"/>
      <c r="IE141" s="72"/>
      <c r="IF141" s="72"/>
      <c r="IG141" s="72"/>
      <c r="IH141" s="72"/>
      <c r="II141" s="72"/>
    </row>
    <row r="142" spans="1:243" ht="34.9" customHeight="1">
      <c r="A142" s="151">
        <v>6.8</v>
      </c>
      <c r="B142" s="163" t="s">
        <v>275</v>
      </c>
      <c r="C142" s="649" t="s">
        <v>1323</v>
      </c>
      <c r="D142" s="647"/>
      <c r="E142" s="239">
        <v>1</v>
      </c>
      <c r="F142" s="151" t="s">
        <v>56</v>
      </c>
      <c r="G142" s="225"/>
      <c r="H142" s="86"/>
      <c r="I142" s="86"/>
      <c r="J142" s="159"/>
      <c r="K142" s="171"/>
      <c r="L142" s="151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67"/>
      <c r="CU142" s="67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67"/>
      <c r="DZ142" s="67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  <c r="HN142" s="67"/>
      <c r="HO142" s="67"/>
      <c r="HP142" s="67"/>
      <c r="HQ142" s="67"/>
      <c r="HR142" s="67"/>
      <c r="HS142" s="67"/>
      <c r="HT142" s="67"/>
      <c r="HU142" s="67"/>
      <c r="HV142" s="67"/>
      <c r="HW142" s="67"/>
      <c r="HX142" s="67"/>
      <c r="HY142" s="67"/>
      <c r="HZ142" s="67"/>
      <c r="IA142" s="67"/>
      <c r="IB142" s="67"/>
      <c r="IC142" s="67"/>
      <c r="ID142" s="67"/>
      <c r="IE142" s="67"/>
      <c r="IF142" s="67"/>
      <c r="IG142" s="67"/>
      <c r="IH142" s="67"/>
      <c r="II142" s="67"/>
    </row>
    <row r="143" spans="1:243" ht="34.9" customHeight="1">
      <c r="A143" s="151">
        <v>6.9</v>
      </c>
      <c r="B143" s="163" t="s">
        <v>276</v>
      </c>
      <c r="C143" s="649" t="s">
        <v>1318</v>
      </c>
      <c r="D143" s="647"/>
      <c r="E143" s="239">
        <v>1</v>
      </c>
      <c r="F143" s="151" t="s">
        <v>56</v>
      </c>
      <c r="G143" s="225"/>
      <c r="H143" s="86"/>
      <c r="I143" s="86"/>
      <c r="J143" s="159"/>
      <c r="K143" s="171"/>
      <c r="L143" s="151"/>
    </row>
    <row r="144" spans="1:243" ht="15" customHeight="1">
      <c r="A144" s="248"/>
      <c r="B144" s="659" t="s">
        <v>80</v>
      </c>
      <c r="C144" s="660"/>
      <c r="D144" s="661"/>
      <c r="E144" s="238"/>
      <c r="F144" s="149"/>
      <c r="G144" s="226"/>
      <c r="H144" s="115"/>
      <c r="I144" s="115"/>
      <c r="J144" s="162"/>
      <c r="K144" s="167"/>
      <c r="L144" s="179"/>
    </row>
    <row r="145" spans="1:243" ht="15" customHeight="1">
      <c r="A145" s="149">
        <v>7</v>
      </c>
      <c r="B145" s="656" t="s">
        <v>70</v>
      </c>
      <c r="C145" s="657"/>
      <c r="D145" s="658"/>
      <c r="E145" s="131"/>
      <c r="F145" s="149"/>
      <c r="G145" s="143"/>
      <c r="H145" s="206"/>
      <c r="I145" s="206"/>
      <c r="J145" s="212"/>
      <c r="K145" s="214"/>
      <c r="L145" s="179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  <c r="AV145" s="72"/>
      <c r="AW145" s="72"/>
      <c r="AX145" s="72"/>
      <c r="AY145" s="72"/>
      <c r="AZ145" s="72"/>
      <c r="BA145" s="72"/>
      <c r="BB145" s="72"/>
      <c r="BC145" s="72"/>
      <c r="BD145" s="72"/>
      <c r="BE145" s="72"/>
      <c r="BF145" s="72"/>
      <c r="BG145" s="72"/>
      <c r="BH145" s="72"/>
      <c r="BI145" s="72"/>
      <c r="BJ145" s="72"/>
      <c r="BK145" s="72"/>
      <c r="BL145" s="72"/>
      <c r="BM145" s="72"/>
      <c r="BN145" s="72"/>
      <c r="BO145" s="72"/>
      <c r="BP145" s="72"/>
      <c r="BQ145" s="72"/>
      <c r="BR145" s="72"/>
      <c r="BS145" s="72"/>
      <c r="BT145" s="72"/>
      <c r="BU145" s="72"/>
      <c r="BV145" s="72"/>
      <c r="BW145" s="72"/>
      <c r="BX145" s="72"/>
      <c r="BY145" s="72"/>
      <c r="BZ145" s="72"/>
      <c r="CA145" s="72"/>
      <c r="CB145" s="72"/>
      <c r="CC145" s="72"/>
      <c r="CD145" s="72"/>
      <c r="CE145" s="72"/>
      <c r="CF145" s="72"/>
      <c r="CG145" s="72"/>
      <c r="CH145" s="72"/>
      <c r="CI145" s="72"/>
      <c r="CJ145" s="72"/>
      <c r="CK145" s="72"/>
      <c r="CL145" s="72"/>
      <c r="CM145" s="72"/>
      <c r="CN145" s="72"/>
      <c r="CO145" s="72"/>
      <c r="CP145" s="72"/>
      <c r="CQ145" s="72"/>
      <c r="CR145" s="72"/>
      <c r="CS145" s="72"/>
      <c r="CT145" s="72"/>
      <c r="CU145" s="72"/>
      <c r="CV145" s="72"/>
      <c r="CW145" s="72"/>
      <c r="CX145" s="72"/>
      <c r="CY145" s="72"/>
      <c r="CZ145" s="72"/>
      <c r="DA145" s="72"/>
      <c r="DB145" s="72"/>
      <c r="DC145" s="72"/>
      <c r="DD145" s="72"/>
      <c r="DE145" s="72"/>
      <c r="DF145" s="72"/>
      <c r="DG145" s="72"/>
      <c r="DH145" s="72"/>
      <c r="DI145" s="72"/>
      <c r="DJ145" s="72"/>
      <c r="DK145" s="72"/>
      <c r="DL145" s="72"/>
      <c r="DM145" s="72"/>
      <c r="DN145" s="72"/>
      <c r="DO145" s="72"/>
      <c r="DP145" s="72"/>
      <c r="DQ145" s="72"/>
      <c r="DR145" s="72"/>
      <c r="DS145" s="72"/>
      <c r="DT145" s="72"/>
      <c r="DU145" s="72"/>
      <c r="DV145" s="72"/>
      <c r="DW145" s="72"/>
      <c r="DX145" s="72"/>
      <c r="DY145" s="72"/>
      <c r="DZ145" s="72"/>
      <c r="EA145" s="72"/>
      <c r="EB145" s="72"/>
      <c r="EC145" s="72"/>
      <c r="ED145" s="72"/>
      <c r="EE145" s="72"/>
      <c r="EF145" s="72"/>
      <c r="EG145" s="72"/>
      <c r="EH145" s="72"/>
      <c r="EI145" s="72"/>
      <c r="EJ145" s="72"/>
      <c r="EK145" s="72"/>
      <c r="EL145" s="72"/>
      <c r="EM145" s="72"/>
      <c r="EN145" s="72"/>
      <c r="EO145" s="72"/>
      <c r="EP145" s="72"/>
      <c r="EQ145" s="72"/>
      <c r="ER145" s="72"/>
      <c r="ES145" s="72"/>
      <c r="ET145" s="72"/>
      <c r="EU145" s="72"/>
      <c r="EV145" s="72"/>
      <c r="EW145" s="72"/>
      <c r="EX145" s="72"/>
      <c r="EY145" s="72"/>
      <c r="EZ145" s="72"/>
      <c r="FA145" s="72"/>
      <c r="FB145" s="72"/>
      <c r="FC145" s="72"/>
      <c r="FD145" s="72"/>
      <c r="FE145" s="72"/>
      <c r="FF145" s="72"/>
      <c r="FG145" s="72"/>
      <c r="FH145" s="72"/>
      <c r="FI145" s="72"/>
      <c r="FJ145" s="72"/>
      <c r="FK145" s="72"/>
      <c r="FL145" s="72"/>
      <c r="FM145" s="72"/>
      <c r="FN145" s="72"/>
      <c r="FO145" s="72"/>
      <c r="FP145" s="72"/>
      <c r="FQ145" s="72"/>
      <c r="FR145" s="72"/>
      <c r="FS145" s="72"/>
      <c r="FT145" s="72"/>
      <c r="FU145" s="72"/>
      <c r="FV145" s="72"/>
      <c r="FW145" s="72"/>
      <c r="FX145" s="72"/>
      <c r="FY145" s="72"/>
      <c r="FZ145" s="72"/>
      <c r="GA145" s="72"/>
      <c r="GB145" s="72"/>
      <c r="GC145" s="72"/>
      <c r="GD145" s="72"/>
      <c r="GE145" s="72"/>
      <c r="GF145" s="72"/>
      <c r="GG145" s="72"/>
      <c r="GH145" s="72"/>
      <c r="GI145" s="72"/>
      <c r="GJ145" s="72"/>
      <c r="GK145" s="72"/>
      <c r="GL145" s="72"/>
      <c r="GM145" s="72"/>
      <c r="GN145" s="72"/>
      <c r="GO145" s="72"/>
      <c r="GP145" s="72"/>
      <c r="GQ145" s="72"/>
      <c r="GR145" s="72"/>
      <c r="GS145" s="72"/>
      <c r="GT145" s="72"/>
      <c r="GU145" s="72"/>
      <c r="GV145" s="72"/>
      <c r="GW145" s="72"/>
      <c r="GX145" s="72"/>
      <c r="GY145" s="72"/>
      <c r="GZ145" s="72"/>
      <c r="HA145" s="72"/>
      <c r="HB145" s="72"/>
      <c r="HC145" s="72"/>
      <c r="HD145" s="72"/>
      <c r="HE145" s="72"/>
      <c r="HF145" s="72"/>
      <c r="HG145" s="72"/>
      <c r="HH145" s="72"/>
      <c r="HI145" s="72"/>
      <c r="HJ145" s="72"/>
      <c r="HK145" s="72"/>
      <c r="HL145" s="72"/>
      <c r="HM145" s="72"/>
      <c r="HN145" s="72"/>
      <c r="HO145" s="72"/>
      <c r="HP145" s="72"/>
      <c r="HQ145" s="72"/>
      <c r="HR145" s="72"/>
      <c r="HS145" s="72"/>
      <c r="HT145" s="72"/>
      <c r="HU145" s="72"/>
      <c r="HV145" s="72"/>
      <c r="HW145" s="72"/>
      <c r="HX145" s="72"/>
      <c r="HY145" s="72"/>
      <c r="HZ145" s="72"/>
      <c r="IA145" s="72"/>
      <c r="IB145" s="72"/>
      <c r="IC145" s="72"/>
      <c r="ID145" s="72"/>
      <c r="IE145" s="72"/>
      <c r="IF145" s="72"/>
      <c r="IG145" s="72"/>
      <c r="IH145" s="72"/>
      <c r="II145" s="72"/>
    </row>
    <row r="146" spans="1:243" ht="30" customHeight="1">
      <c r="A146" s="151">
        <v>7.1</v>
      </c>
      <c r="B146" s="122"/>
      <c r="C146" s="649" t="s">
        <v>1256</v>
      </c>
      <c r="D146" s="647"/>
      <c r="E146" s="130">
        <v>6.9</v>
      </c>
      <c r="F146" s="151" t="s">
        <v>356</v>
      </c>
      <c r="G146" s="142"/>
      <c r="H146" s="580"/>
      <c r="I146" s="86"/>
      <c r="J146" s="583"/>
      <c r="K146" s="584"/>
      <c r="L146" s="178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  <c r="CD146" s="67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67"/>
      <c r="CU146" s="67"/>
      <c r="CV146" s="67"/>
      <c r="CW146" s="67"/>
      <c r="CX146" s="67"/>
      <c r="CY146" s="67"/>
      <c r="CZ146" s="67"/>
      <c r="DA146" s="67"/>
      <c r="DB146" s="67"/>
      <c r="DC146" s="67"/>
      <c r="DD146" s="67"/>
      <c r="DE146" s="67"/>
      <c r="DF146" s="67"/>
      <c r="DG146" s="67"/>
      <c r="DH146" s="67"/>
      <c r="DI146" s="67"/>
      <c r="DJ146" s="67"/>
      <c r="DK146" s="67"/>
      <c r="DL146" s="67"/>
      <c r="DM146" s="67"/>
      <c r="DN146" s="67"/>
      <c r="DO146" s="67"/>
      <c r="DP146" s="67"/>
      <c r="DQ146" s="67"/>
      <c r="DR146" s="67"/>
      <c r="DS146" s="67"/>
      <c r="DT146" s="67"/>
      <c r="DU146" s="67"/>
      <c r="DV146" s="67"/>
      <c r="DW146" s="67"/>
      <c r="DX146" s="67"/>
      <c r="DY146" s="67"/>
      <c r="DZ146" s="67"/>
      <c r="EA146" s="67"/>
      <c r="EB146" s="67"/>
      <c r="EC146" s="67"/>
      <c r="ED146" s="67"/>
      <c r="EE146" s="67"/>
      <c r="EF146" s="67"/>
      <c r="EG146" s="67"/>
      <c r="EH146" s="67"/>
      <c r="EI146" s="67"/>
      <c r="EJ146" s="67"/>
      <c r="EK146" s="67"/>
      <c r="EL146" s="67"/>
      <c r="EM146" s="67"/>
      <c r="EN146" s="67"/>
      <c r="EO146" s="67"/>
      <c r="EP146" s="67"/>
      <c r="EQ146" s="67"/>
      <c r="ER146" s="67"/>
      <c r="ES146" s="67"/>
      <c r="ET146" s="67"/>
      <c r="EU146" s="67"/>
      <c r="EV146" s="67"/>
      <c r="EW146" s="67"/>
      <c r="EX146" s="67"/>
      <c r="EY146" s="67"/>
      <c r="EZ146" s="67"/>
      <c r="FA146" s="67"/>
      <c r="FB146" s="67"/>
      <c r="FC146" s="67"/>
      <c r="FD146" s="67"/>
      <c r="FE146" s="67"/>
      <c r="FF146" s="67"/>
      <c r="FG146" s="67"/>
      <c r="FH146" s="67"/>
      <c r="FI146" s="67"/>
      <c r="FJ146" s="67"/>
      <c r="FK146" s="67"/>
      <c r="FL146" s="67"/>
      <c r="FM146" s="67"/>
      <c r="FN146" s="67"/>
      <c r="FO146" s="67"/>
      <c r="FP146" s="67"/>
      <c r="FQ146" s="67"/>
      <c r="FR146" s="67"/>
      <c r="FS146" s="67"/>
      <c r="FT146" s="67"/>
      <c r="FU146" s="67"/>
      <c r="FV146" s="67"/>
      <c r="FW146" s="67"/>
      <c r="FX146" s="67"/>
      <c r="FY146" s="67"/>
      <c r="FZ146" s="67"/>
      <c r="GA146" s="67"/>
      <c r="GB146" s="67"/>
      <c r="GC146" s="67"/>
      <c r="GD146" s="67"/>
      <c r="GE146" s="67"/>
      <c r="GF146" s="67"/>
      <c r="GG146" s="67"/>
      <c r="GH146" s="67"/>
      <c r="GI146" s="67"/>
      <c r="GJ146" s="67"/>
      <c r="GK146" s="67"/>
      <c r="GL146" s="67"/>
      <c r="GM146" s="67"/>
      <c r="GN146" s="67"/>
      <c r="GO146" s="67"/>
      <c r="GP146" s="67"/>
      <c r="GQ146" s="67"/>
      <c r="GR146" s="67"/>
      <c r="GS146" s="67"/>
      <c r="GT146" s="67"/>
      <c r="GU146" s="67"/>
      <c r="GV146" s="67"/>
      <c r="GW146" s="67"/>
      <c r="GX146" s="67"/>
      <c r="GY146" s="67"/>
      <c r="GZ146" s="67"/>
      <c r="HA146" s="67"/>
      <c r="HB146" s="67"/>
      <c r="HC146" s="67"/>
      <c r="HD146" s="67"/>
      <c r="HE146" s="67"/>
      <c r="HF146" s="67"/>
      <c r="HG146" s="67"/>
      <c r="HH146" s="67"/>
      <c r="HI146" s="67"/>
      <c r="HJ146" s="67"/>
      <c r="HK146" s="67"/>
      <c r="HL146" s="67"/>
      <c r="HM146" s="67"/>
      <c r="HN146" s="67"/>
      <c r="HO146" s="67"/>
      <c r="HP146" s="67"/>
      <c r="HQ146" s="67"/>
      <c r="HR146" s="67"/>
      <c r="HS146" s="67"/>
      <c r="HT146" s="67"/>
      <c r="HU146" s="67"/>
      <c r="HV146" s="67"/>
      <c r="HW146" s="67"/>
      <c r="HX146" s="67"/>
      <c r="HY146" s="67"/>
      <c r="HZ146" s="67"/>
      <c r="IA146" s="67"/>
      <c r="IB146" s="67"/>
      <c r="IC146" s="67"/>
      <c r="ID146" s="67"/>
      <c r="IE146" s="67"/>
      <c r="IF146" s="67"/>
      <c r="IG146" s="67"/>
      <c r="IH146" s="67"/>
      <c r="II146" s="67"/>
    </row>
    <row r="147" spans="1:243" ht="30" customHeight="1">
      <c r="A147" s="151">
        <v>7.2</v>
      </c>
      <c r="B147" s="122"/>
      <c r="C147" s="649" t="s">
        <v>1257</v>
      </c>
      <c r="D147" s="647"/>
      <c r="E147" s="130">
        <v>6</v>
      </c>
      <c r="F147" s="151" t="s">
        <v>356</v>
      </c>
      <c r="G147" s="142"/>
      <c r="H147" s="580"/>
      <c r="I147" s="86"/>
      <c r="J147" s="583"/>
      <c r="K147" s="584"/>
      <c r="L147" s="178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67"/>
      <c r="CU147" s="67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67"/>
      <c r="DZ147" s="67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  <c r="HU147" s="67"/>
      <c r="HV147" s="67"/>
      <c r="HW147" s="67"/>
      <c r="HX147" s="67"/>
      <c r="HY147" s="67"/>
      <c r="HZ147" s="67"/>
      <c r="IA147" s="67"/>
      <c r="IB147" s="67"/>
      <c r="IC147" s="67"/>
      <c r="ID147" s="67"/>
      <c r="IE147" s="67"/>
      <c r="IF147" s="67"/>
      <c r="IG147" s="67"/>
      <c r="IH147" s="67"/>
      <c r="II147" s="67"/>
    </row>
    <row r="148" spans="1:243" ht="15" customHeight="1">
      <c r="A148" s="149"/>
      <c r="B148" s="659" t="s">
        <v>78</v>
      </c>
      <c r="C148" s="660"/>
      <c r="D148" s="661"/>
      <c r="E148" s="131"/>
      <c r="F148" s="149"/>
      <c r="G148" s="143"/>
      <c r="H148" s="206"/>
      <c r="I148" s="206"/>
      <c r="J148" s="212"/>
      <c r="K148" s="215"/>
      <c r="L148" s="179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  <c r="BX148" s="72"/>
      <c r="BY148" s="72"/>
      <c r="BZ148" s="72"/>
      <c r="CA148" s="72"/>
      <c r="CB148" s="72"/>
      <c r="CC148" s="72"/>
      <c r="CD148" s="72"/>
      <c r="CE148" s="72"/>
      <c r="CF148" s="72"/>
      <c r="CG148" s="72"/>
      <c r="CH148" s="72"/>
      <c r="CI148" s="72"/>
      <c r="CJ148" s="72"/>
      <c r="CK148" s="72"/>
      <c r="CL148" s="72"/>
      <c r="CM148" s="72"/>
      <c r="CN148" s="72"/>
      <c r="CO148" s="72"/>
      <c r="CP148" s="72"/>
      <c r="CQ148" s="72"/>
      <c r="CR148" s="72"/>
      <c r="CS148" s="72"/>
      <c r="CT148" s="72"/>
      <c r="CU148" s="72"/>
      <c r="CV148" s="72"/>
      <c r="CW148" s="72"/>
      <c r="CX148" s="72"/>
      <c r="CY148" s="72"/>
      <c r="CZ148" s="72"/>
      <c r="DA148" s="72"/>
      <c r="DB148" s="72"/>
      <c r="DC148" s="72"/>
      <c r="DD148" s="72"/>
      <c r="DE148" s="72"/>
      <c r="DF148" s="72"/>
      <c r="DG148" s="72"/>
      <c r="DH148" s="72"/>
      <c r="DI148" s="72"/>
      <c r="DJ148" s="72"/>
      <c r="DK148" s="72"/>
      <c r="DL148" s="72"/>
      <c r="DM148" s="72"/>
      <c r="DN148" s="72"/>
      <c r="DO148" s="72"/>
      <c r="DP148" s="72"/>
      <c r="DQ148" s="72"/>
      <c r="DR148" s="72"/>
      <c r="DS148" s="72"/>
      <c r="DT148" s="72"/>
      <c r="DU148" s="72"/>
      <c r="DV148" s="72"/>
      <c r="DW148" s="72"/>
      <c r="DX148" s="72"/>
      <c r="DY148" s="72"/>
      <c r="DZ148" s="72"/>
      <c r="EA148" s="72"/>
      <c r="EB148" s="72"/>
      <c r="EC148" s="72"/>
      <c r="ED148" s="72"/>
      <c r="EE148" s="72"/>
      <c r="EF148" s="72"/>
      <c r="EG148" s="72"/>
      <c r="EH148" s="72"/>
      <c r="EI148" s="72"/>
      <c r="EJ148" s="72"/>
      <c r="EK148" s="72"/>
      <c r="EL148" s="72"/>
      <c r="EM148" s="72"/>
      <c r="EN148" s="72"/>
      <c r="EO148" s="72"/>
      <c r="EP148" s="72"/>
      <c r="EQ148" s="72"/>
      <c r="ER148" s="72"/>
      <c r="ES148" s="72"/>
      <c r="ET148" s="72"/>
      <c r="EU148" s="72"/>
      <c r="EV148" s="72"/>
      <c r="EW148" s="72"/>
      <c r="EX148" s="72"/>
      <c r="EY148" s="72"/>
      <c r="EZ148" s="72"/>
      <c r="FA148" s="72"/>
      <c r="FB148" s="72"/>
      <c r="FC148" s="72"/>
      <c r="FD148" s="72"/>
      <c r="FE148" s="72"/>
      <c r="FF148" s="72"/>
      <c r="FG148" s="72"/>
      <c r="FH148" s="72"/>
      <c r="FI148" s="72"/>
      <c r="FJ148" s="72"/>
      <c r="FK148" s="72"/>
      <c r="FL148" s="72"/>
      <c r="FM148" s="72"/>
      <c r="FN148" s="72"/>
      <c r="FO148" s="72"/>
      <c r="FP148" s="72"/>
      <c r="FQ148" s="72"/>
      <c r="FR148" s="72"/>
      <c r="FS148" s="72"/>
      <c r="FT148" s="72"/>
      <c r="FU148" s="72"/>
      <c r="FV148" s="72"/>
      <c r="FW148" s="72"/>
      <c r="FX148" s="72"/>
      <c r="FY148" s="72"/>
      <c r="FZ148" s="72"/>
      <c r="GA148" s="72"/>
      <c r="GB148" s="72"/>
      <c r="GC148" s="72"/>
      <c r="GD148" s="72"/>
      <c r="GE148" s="72"/>
      <c r="GF148" s="72"/>
      <c r="GG148" s="72"/>
      <c r="GH148" s="72"/>
      <c r="GI148" s="72"/>
      <c r="GJ148" s="72"/>
      <c r="GK148" s="72"/>
      <c r="GL148" s="72"/>
      <c r="GM148" s="72"/>
      <c r="GN148" s="72"/>
      <c r="GO148" s="72"/>
      <c r="GP148" s="72"/>
      <c r="GQ148" s="72"/>
      <c r="GR148" s="72"/>
      <c r="GS148" s="72"/>
      <c r="GT148" s="72"/>
      <c r="GU148" s="72"/>
      <c r="GV148" s="72"/>
      <c r="GW148" s="72"/>
      <c r="GX148" s="72"/>
      <c r="GY148" s="72"/>
      <c r="GZ148" s="72"/>
      <c r="HA148" s="72"/>
      <c r="HB148" s="72"/>
      <c r="HC148" s="72"/>
      <c r="HD148" s="72"/>
      <c r="HE148" s="72"/>
      <c r="HF148" s="72"/>
      <c r="HG148" s="72"/>
      <c r="HH148" s="72"/>
      <c r="HI148" s="72"/>
      <c r="HJ148" s="72"/>
      <c r="HK148" s="72"/>
      <c r="HL148" s="72"/>
      <c r="HM148" s="72"/>
      <c r="HN148" s="72"/>
      <c r="HO148" s="72"/>
      <c r="HP148" s="72"/>
      <c r="HQ148" s="72"/>
      <c r="HR148" s="72"/>
      <c r="HS148" s="72"/>
      <c r="HT148" s="72"/>
      <c r="HU148" s="72"/>
      <c r="HV148" s="72"/>
      <c r="HW148" s="72"/>
      <c r="HX148" s="72"/>
      <c r="HY148" s="72"/>
      <c r="HZ148" s="72"/>
      <c r="IA148" s="72"/>
      <c r="IB148" s="72"/>
      <c r="IC148" s="72"/>
      <c r="ID148" s="72"/>
      <c r="IE148" s="72"/>
      <c r="IF148" s="72"/>
      <c r="IG148" s="72"/>
      <c r="IH148" s="72"/>
      <c r="II148" s="72"/>
    </row>
    <row r="149" spans="1:243" ht="15" customHeight="1">
      <c r="A149" s="149">
        <v>8</v>
      </c>
      <c r="B149" s="656" t="s">
        <v>1240</v>
      </c>
      <c r="C149" s="657"/>
      <c r="D149" s="658"/>
      <c r="E149" s="131"/>
      <c r="F149" s="149"/>
      <c r="G149" s="143"/>
      <c r="H149" s="206"/>
      <c r="I149" s="206"/>
      <c r="J149" s="212"/>
      <c r="K149" s="214"/>
      <c r="L149" s="179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  <c r="BU149" s="72"/>
      <c r="BV149" s="72"/>
      <c r="BW149" s="72"/>
      <c r="BX149" s="72"/>
      <c r="BY149" s="72"/>
      <c r="BZ149" s="72"/>
      <c r="CA149" s="72"/>
      <c r="CB149" s="72"/>
      <c r="CC149" s="72"/>
      <c r="CD149" s="72"/>
      <c r="CE149" s="72"/>
      <c r="CF149" s="72"/>
      <c r="CG149" s="72"/>
      <c r="CH149" s="72"/>
      <c r="CI149" s="72"/>
      <c r="CJ149" s="72"/>
      <c r="CK149" s="72"/>
      <c r="CL149" s="72"/>
      <c r="CM149" s="72"/>
      <c r="CN149" s="72"/>
      <c r="CO149" s="72"/>
      <c r="CP149" s="72"/>
      <c r="CQ149" s="72"/>
      <c r="CR149" s="72"/>
      <c r="CS149" s="72"/>
      <c r="CT149" s="72"/>
      <c r="CU149" s="72"/>
      <c r="CV149" s="72"/>
      <c r="CW149" s="72"/>
      <c r="CX149" s="72"/>
      <c r="CY149" s="72"/>
      <c r="CZ149" s="72"/>
      <c r="DA149" s="72"/>
      <c r="DB149" s="72"/>
      <c r="DC149" s="72"/>
      <c r="DD149" s="72"/>
      <c r="DE149" s="72"/>
      <c r="DF149" s="72"/>
      <c r="DG149" s="72"/>
      <c r="DH149" s="72"/>
      <c r="DI149" s="72"/>
      <c r="DJ149" s="72"/>
      <c r="DK149" s="72"/>
      <c r="DL149" s="72"/>
      <c r="DM149" s="72"/>
      <c r="DN149" s="72"/>
      <c r="DO149" s="72"/>
      <c r="DP149" s="72"/>
      <c r="DQ149" s="72"/>
      <c r="DR149" s="72"/>
      <c r="DS149" s="72"/>
      <c r="DT149" s="72"/>
      <c r="DU149" s="72"/>
      <c r="DV149" s="72"/>
      <c r="DW149" s="72"/>
      <c r="DX149" s="72"/>
      <c r="DY149" s="72"/>
      <c r="DZ149" s="72"/>
      <c r="EA149" s="72"/>
      <c r="EB149" s="72"/>
      <c r="EC149" s="72"/>
      <c r="ED149" s="72"/>
      <c r="EE149" s="72"/>
      <c r="EF149" s="72"/>
      <c r="EG149" s="72"/>
      <c r="EH149" s="72"/>
      <c r="EI149" s="72"/>
      <c r="EJ149" s="72"/>
      <c r="EK149" s="72"/>
      <c r="EL149" s="72"/>
      <c r="EM149" s="72"/>
      <c r="EN149" s="72"/>
      <c r="EO149" s="72"/>
      <c r="EP149" s="72"/>
      <c r="EQ149" s="72"/>
      <c r="ER149" s="72"/>
      <c r="ES149" s="72"/>
      <c r="ET149" s="72"/>
      <c r="EU149" s="72"/>
      <c r="EV149" s="72"/>
      <c r="EW149" s="72"/>
      <c r="EX149" s="72"/>
      <c r="EY149" s="72"/>
      <c r="EZ149" s="72"/>
      <c r="FA149" s="72"/>
      <c r="FB149" s="72"/>
      <c r="FC149" s="72"/>
      <c r="FD149" s="72"/>
      <c r="FE149" s="72"/>
      <c r="FF149" s="72"/>
      <c r="FG149" s="72"/>
      <c r="FH149" s="72"/>
      <c r="FI149" s="72"/>
      <c r="FJ149" s="72"/>
      <c r="FK149" s="72"/>
      <c r="FL149" s="72"/>
      <c r="FM149" s="72"/>
      <c r="FN149" s="72"/>
      <c r="FO149" s="72"/>
      <c r="FP149" s="72"/>
      <c r="FQ149" s="72"/>
      <c r="FR149" s="72"/>
      <c r="FS149" s="72"/>
      <c r="FT149" s="72"/>
      <c r="FU149" s="72"/>
      <c r="FV149" s="72"/>
      <c r="FW149" s="72"/>
      <c r="FX149" s="72"/>
      <c r="FY149" s="72"/>
      <c r="FZ149" s="72"/>
      <c r="GA149" s="72"/>
      <c r="GB149" s="72"/>
      <c r="GC149" s="72"/>
      <c r="GD149" s="72"/>
      <c r="GE149" s="72"/>
      <c r="GF149" s="72"/>
      <c r="GG149" s="72"/>
      <c r="GH149" s="72"/>
      <c r="GI149" s="72"/>
      <c r="GJ149" s="72"/>
      <c r="GK149" s="72"/>
      <c r="GL149" s="72"/>
      <c r="GM149" s="72"/>
      <c r="GN149" s="72"/>
      <c r="GO149" s="72"/>
      <c r="GP149" s="72"/>
      <c r="GQ149" s="72"/>
      <c r="GR149" s="72"/>
      <c r="GS149" s="72"/>
      <c r="GT149" s="72"/>
      <c r="GU149" s="72"/>
      <c r="GV149" s="72"/>
      <c r="GW149" s="72"/>
      <c r="GX149" s="72"/>
      <c r="GY149" s="72"/>
      <c r="GZ149" s="72"/>
      <c r="HA149" s="72"/>
      <c r="HB149" s="72"/>
      <c r="HC149" s="72"/>
      <c r="HD149" s="72"/>
      <c r="HE149" s="72"/>
      <c r="HF149" s="72"/>
      <c r="HG149" s="72"/>
      <c r="HH149" s="72"/>
      <c r="HI149" s="72"/>
      <c r="HJ149" s="72"/>
      <c r="HK149" s="72"/>
      <c r="HL149" s="72"/>
      <c r="HM149" s="72"/>
      <c r="HN149" s="72"/>
      <c r="HO149" s="72"/>
      <c r="HP149" s="72"/>
      <c r="HQ149" s="72"/>
      <c r="HR149" s="72"/>
      <c r="HS149" s="72"/>
      <c r="HT149" s="72"/>
      <c r="HU149" s="72"/>
      <c r="HV149" s="72"/>
      <c r="HW149" s="72"/>
      <c r="HX149" s="72"/>
      <c r="HY149" s="72"/>
      <c r="HZ149" s="72"/>
      <c r="IA149" s="72"/>
      <c r="IB149" s="72"/>
      <c r="IC149" s="72"/>
      <c r="ID149" s="72"/>
      <c r="IE149" s="72"/>
      <c r="IF149" s="72"/>
      <c r="IG149" s="72"/>
      <c r="IH149" s="72"/>
      <c r="II149" s="72"/>
    </row>
    <row r="150" spans="1:243" ht="15" customHeight="1">
      <c r="A150" s="151">
        <v>8.1</v>
      </c>
      <c r="B150" s="122"/>
      <c r="C150" s="649" t="s">
        <v>1241</v>
      </c>
      <c r="D150" s="647"/>
      <c r="E150" s="130">
        <v>120</v>
      </c>
      <c r="F150" s="151" t="s">
        <v>53</v>
      </c>
      <c r="G150" s="142"/>
      <c r="H150" s="580"/>
      <c r="I150" s="585"/>
      <c r="J150" s="583"/>
      <c r="K150" s="584"/>
      <c r="L150" s="178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  <c r="CD150" s="67"/>
      <c r="CE150" s="67"/>
      <c r="CF150" s="67"/>
      <c r="CG150" s="67"/>
      <c r="CH150" s="67"/>
      <c r="CI150" s="67"/>
      <c r="CJ150" s="67"/>
      <c r="CK150" s="67"/>
      <c r="CL150" s="67"/>
      <c r="CM150" s="67"/>
      <c r="CN150" s="67"/>
      <c r="CO150" s="67"/>
      <c r="CP150" s="67"/>
      <c r="CQ150" s="67"/>
      <c r="CR150" s="67"/>
      <c r="CS150" s="67"/>
      <c r="CT150" s="67"/>
      <c r="CU150" s="67"/>
      <c r="CV150" s="67"/>
      <c r="CW150" s="67"/>
      <c r="CX150" s="67"/>
      <c r="CY150" s="67"/>
      <c r="CZ150" s="67"/>
      <c r="DA150" s="67"/>
      <c r="DB150" s="67"/>
      <c r="DC150" s="67"/>
      <c r="DD150" s="67"/>
      <c r="DE150" s="67"/>
      <c r="DF150" s="67"/>
      <c r="DG150" s="67"/>
      <c r="DH150" s="67"/>
      <c r="DI150" s="67"/>
      <c r="DJ150" s="67"/>
      <c r="DK150" s="67"/>
      <c r="DL150" s="67"/>
      <c r="DM150" s="67"/>
      <c r="DN150" s="67"/>
      <c r="DO150" s="67"/>
      <c r="DP150" s="67"/>
      <c r="DQ150" s="67"/>
      <c r="DR150" s="67"/>
      <c r="DS150" s="67"/>
      <c r="DT150" s="67"/>
      <c r="DU150" s="67"/>
      <c r="DV150" s="67"/>
      <c r="DW150" s="67"/>
      <c r="DX150" s="67"/>
      <c r="DY150" s="67"/>
      <c r="DZ150" s="67"/>
      <c r="EA150" s="67"/>
      <c r="EB150" s="67"/>
      <c r="EC150" s="67"/>
      <c r="ED150" s="67"/>
      <c r="EE150" s="67"/>
      <c r="EF150" s="67"/>
      <c r="EG150" s="67"/>
      <c r="EH150" s="67"/>
      <c r="EI150" s="67"/>
      <c r="EJ150" s="67"/>
      <c r="EK150" s="67"/>
      <c r="EL150" s="67"/>
      <c r="EM150" s="67"/>
      <c r="EN150" s="67"/>
      <c r="EO150" s="67"/>
      <c r="EP150" s="67"/>
      <c r="EQ150" s="67"/>
      <c r="ER150" s="67"/>
      <c r="ES150" s="67"/>
      <c r="ET150" s="67"/>
      <c r="EU150" s="67"/>
      <c r="EV150" s="67"/>
      <c r="EW150" s="67"/>
      <c r="EX150" s="67"/>
      <c r="EY150" s="67"/>
      <c r="EZ150" s="67"/>
      <c r="FA150" s="67"/>
      <c r="FB150" s="67"/>
      <c r="FC150" s="67"/>
      <c r="FD150" s="67"/>
      <c r="FE150" s="67"/>
      <c r="FF150" s="67"/>
      <c r="FG150" s="67"/>
      <c r="FH150" s="67"/>
      <c r="FI150" s="67"/>
      <c r="FJ150" s="67"/>
      <c r="FK150" s="67"/>
      <c r="FL150" s="67"/>
      <c r="FM150" s="67"/>
      <c r="FN150" s="67"/>
      <c r="FO150" s="67"/>
      <c r="FP150" s="67"/>
      <c r="FQ150" s="67"/>
      <c r="FR150" s="67"/>
      <c r="FS150" s="67"/>
      <c r="FT150" s="67"/>
      <c r="FU150" s="67"/>
      <c r="FV150" s="67"/>
      <c r="FW150" s="67"/>
      <c r="FX150" s="67"/>
      <c r="FY150" s="67"/>
      <c r="FZ150" s="67"/>
      <c r="GA150" s="67"/>
      <c r="GB150" s="67"/>
      <c r="GC150" s="67"/>
      <c r="GD150" s="67"/>
      <c r="GE150" s="67"/>
      <c r="GF150" s="67"/>
      <c r="GG150" s="67"/>
      <c r="GH150" s="67"/>
      <c r="GI150" s="67"/>
      <c r="GJ150" s="67"/>
      <c r="GK150" s="67"/>
      <c r="GL150" s="67"/>
      <c r="GM150" s="67"/>
      <c r="GN150" s="67"/>
      <c r="GO150" s="67"/>
      <c r="GP150" s="67"/>
      <c r="GQ150" s="67"/>
      <c r="GR150" s="67"/>
      <c r="GS150" s="67"/>
      <c r="GT150" s="67"/>
      <c r="GU150" s="67"/>
      <c r="GV150" s="67"/>
      <c r="GW150" s="67"/>
      <c r="GX150" s="67"/>
      <c r="GY150" s="67"/>
      <c r="GZ150" s="67"/>
      <c r="HA150" s="67"/>
      <c r="HB150" s="67"/>
      <c r="HC150" s="67"/>
      <c r="HD150" s="67"/>
      <c r="HE150" s="67"/>
      <c r="HF150" s="67"/>
      <c r="HG150" s="67"/>
      <c r="HH150" s="67"/>
      <c r="HI150" s="67"/>
      <c r="HJ150" s="67"/>
      <c r="HK150" s="67"/>
      <c r="HL150" s="67"/>
      <c r="HM150" s="67"/>
      <c r="HN150" s="67"/>
      <c r="HO150" s="67"/>
      <c r="HP150" s="67"/>
      <c r="HQ150" s="67"/>
      <c r="HR150" s="67"/>
      <c r="HS150" s="67"/>
      <c r="HT150" s="67"/>
      <c r="HU150" s="67"/>
      <c r="HV150" s="67"/>
      <c r="HW150" s="67"/>
      <c r="HX150" s="67"/>
      <c r="HY150" s="67"/>
      <c r="HZ150" s="67"/>
      <c r="IA150" s="67"/>
      <c r="IB150" s="67"/>
      <c r="IC150" s="67"/>
      <c r="ID150" s="67"/>
      <c r="IE150" s="67"/>
      <c r="IF150" s="67"/>
      <c r="IG150" s="67"/>
      <c r="IH150" s="67"/>
      <c r="II150" s="67"/>
    </row>
    <row r="151" spans="1:243" ht="15" customHeight="1" thickBot="1">
      <c r="A151" s="149"/>
      <c r="B151" s="659" t="s">
        <v>1242</v>
      </c>
      <c r="C151" s="660"/>
      <c r="D151" s="661"/>
      <c r="E151" s="131"/>
      <c r="F151" s="149"/>
      <c r="G151" s="143"/>
      <c r="H151" s="206"/>
      <c r="I151" s="206"/>
      <c r="J151" s="212"/>
      <c r="K151" s="215"/>
      <c r="L151" s="179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72"/>
      <c r="CF151" s="72"/>
      <c r="CG151" s="72"/>
      <c r="CH151" s="72"/>
      <c r="CI151" s="72"/>
      <c r="CJ151" s="72"/>
      <c r="CK151" s="72"/>
      <c r="CL151" s="72"/>
      <c r="CM151" s="72"/>
      <c r="CN151" s="72"/>
      <c r="CO151" s="72"/>
      <c r="CP151" s="72"/>
      <c r="CQ151" s="72"/>
      <c r="CR151" s="72"/>
      <c r="CS151" s="72"/>
      <c r="CT151" s="72"/>
      <c r="CU151" s="72"/>
      <c r="CV151" s="72"/>
      <c r="CW151" s="72"/>
      <c r="CX151" s="72"/>
      <c r="CY151" s="72"/>
      <c r="CZ151" s="72"/>
      <c r="DA151" s="72"/>
      <c r="DB151" s="72"/>
      <c r="DC151" s="72"/>
      <c r="DD151" s="72"/>
      <c r="DE151" s="72"/>
      <c r="DF151" s="72"/>
      <c r="DG151" s="72"/>
      <c r="DH151" s="72"/>
      <c r="DI151" s="72"/>
      <c r="DJ151" s="72"/>
      <c r="DK151" s="72"/>
      <c r="DL151" s="72"/>
      <c r="DM151" s="72"/>
      <c r="DN151" s="72"/>
      <c r="DO151" s="72"/>
      <c r="DP151" s="72"/>
      <c r="DQ151" s="72"/>
      <c r="DR151" s="72"/>
      <c r="DS151" s="72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  <c r="ED151" s="72"/>
      <c r="EE151" s="72"/>
      <c r="EF151" s="72"/>
      <c r="EG151" s="72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2"/>
      <c r="ES151" s="72"/>
      <c r="ET151" s="72"/>
      <c r="EU151" s="72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2"/>
      <c r="FG151" s="72"/>
      <c r="FH151" s="72"/>
      <c r="FI151" s="72"/>
      <c r="FJ151" s="72"/>
      <c r="FK151" s="72"/>
      <c r="FL151" s="72"/>
      <c r="FM151" s="72"/>
      <c r="FN151" s="72"/>
      <c r="FO151" s="72"/>
      <c r="FP151" s="72"/>
      <c r="FQ151" s="72"/>
      <c r="FR151" s="72"/>
      <c r="FS151" s="72"/>
      <c r="FT151" s="72"/>
      <c r="FU151" s="72"/>
      <c r="FV151" s="72"/>
      <c r="FW151" s="72"/>
      <c r="FX151" s="72"/>
      <c r="FY151" s="72"/>
      <c r="FZ151" s="72"/>
      <c r="GA151" s="72"/>
      <c r="GB151" s="72"/>
      <c r="GC151" s="72"/>
      <c r="GD151" s="72"/>
      <c r="GE151" s="72"/>
      <c r="GF151" s="72"/>
      <c r="GG151" s="72"/>
      <c r="GH151" s="72"/>
      <c r="GI151" s="72"/>
      <c r="GJ151" s="72"/>
      <c r="GK151" s="72"/>
      <c r="GL151" s="72"/>
      <c r="GM151" s="72"/>
      <c r="GN151" s="72"/>
      <c r="GO151" s="72"/>
      <c r="GP151" s="72"/>
      <c r="GQ151" s="72"/>
      <c r="GR151" s="72"/>
      <c r="GS151" s="72"/>
      <c r="GT151" s="72"/>
      <c r="GU151" s="72"/>
      <c r="GV151" s="72"/>
      <c r="GW151" s="72"/>
      <c r="GX151" s="72"/>
      <c r="GY151" s="72"/>
      <c r="GZ151" s="72"/>
      <c r="HA151" s="72"/>
      <c r="HB151" s="72"/>
      <c r="HC151" s="72"/>
      <c r="HD151" s="72"/>
      <c r="HE151" s="72"/>
      <c r="HF151" s="72"/>
      <c r="HG151" s="72"/>
      <c r="HH151" s="72"/>
      <c r="HI151" s="72"/>
      <c r="HJ151" s="72"/>
      <c r="HK151" s="72"/>
      <c r="HL151" s="72"/>
      <c r="HM151" s="72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72"/>
      <c r="HY151" s="72"/>
      <c r="HZ151" s="72"/>
      <c r="IA151" s="72"/>
      <c r="IB151" s="72"/>
      <c r="IC151" s="72"/>
      <c r="ID151" s="72"/>
      <c r="IE151" s="72"/>
      <c r="IF151" s="72"/>
      <c r="IG151" s="72"/>
      <c r="IH151" s="72"/>
      <c r="II151" s="72"/>
    </row>
    <row r="152" spans="1:243" ht="15" thickTop="1" thickBot="1">
      <c r="A152" s="253"/>
      <c r="B152" s="729" t="str">
        <f>$B$11</f>
        <v>ห้องน้ำชั้น 1 อาคารคณะพาณิชยศาสตร์และการบัญชี</v>
      </c>
      <c r="C152" s="730"/>
      <c r="D152" s="731"/>
      <c r="E152" s="249"/>
      <c r="F152" s="250"/>
      <c r="G152" s="251"/>
      <c r="H152" s="251"/>
      <c r="I152" s="251"/>
      <c r="J152" s="251"/>
      <c r="K152" s="251"/>
      <c r="L152" s="252"/>
    </row>
    <row r="153" spans="1:243" ht="14.5" thickTop="1">
      <c r="C153" s="207"/>
      <c r="D153" s="68"/>
    </row>
  </sheetData>
  <mergeCells count="118">
    <mergeCell ref="C77:D77"/>
    <mergeCell ref="C79:D79"/>
    <mergeCell ref="C71:D71"/>
    <mergeCell ref="C78:D78"/>
    <mergeCell ref="C83:D83"/>
    <mergeCell ref="C84:D84"/>
    <mergeCell ref="C85:D85"/>
    <mergeCell ref="C80:D80"/>
    <mergeCell ref="C81:D81"/>
    <mergeCell ref="C82:D82"/>
    <mergeCell ref="C72:D72"/>
    <mergeCell ref="C73:D73"/>
    <mergeCell ref="C74:D74"/>
    <mergeCell ref="C75:D75"/>
    <mergeCell ref="C76:D76"/>
    <mergeCell ref="B152:D152"/>
    <mergeCell ref="B87:D87"/>
    <mergeCell ref="B132:D132"/>
    <mergeCell ref="B86:D86"/>
    <mergeCell ref="C138:D138"/>
    <mergeCell ref="C139:D139"/>
    <mergeCell ref="C141:D141"/>
    <mergeCell ref="C142:D142"/>
    <mergeCell ref="C143:D143"/>
    <mergeCell ref="B144:D144"/>
    <mergeCell ref="C140:D140"/>
    <mergeCell ref="B134:D134"/>
    <mergeCell ref="C136:D136"/>
    <mergeCell ref="C137:D137"/>
    <mergeCell ref="B133:D133"/>
    <mergeCell ref="B149:D149"/>
    <mergeCell ref="C150:D150"/>
    <mergeCell ref="B151:D151"/>
    <mergeCell ref="C135:D135"/>
    <mergeCell ref="B145:D145"/>
    <mergeCell ref="C146:D146"/>
    <mergeCell ref="B148:D148"/>
    <mergeCell ref="C147:D147"/>
    <mergeCell ref="C52:D52"/>
    <mergeCell ref="C60:D60"/>
    <mergeCell ref="C69:D69"/>
    <mergeCell ref="C70:D70"/>
    <mergeCell ref="C56:D56"/>
    <mergeCell ref="C65:D65"/>
    <mergeCell ref="C53:D53"/>
    <mergeCell ref="C54:D54"/>
    <mergeCell ref="C55:D55"/>
    <mergeCell ref="C57:D57"/>
    <mergeCell ref="C58:D58"/>
    <mergeCell ref="C61:D61"/>
    <mergeCell ref="C62:D62"/>
    <mergeCell ref="C63:D63"/>
    <mergeCell ref="C66:D66"/>
    <mergeCell ref="C67:D67"/>
    <mergeCell ref="C68:D68"/>
    <mergeCell ref="C59:D59"/>
    <mergeCell ref="C64:D64"/>
    <mergeCell ref="C51:D51"/>
    <mergeCell ref="C40:D40"/>
    <mergeCell ref="C42:D42"/>
    <mergeCell ref="C44:D44"/>
    <mergeCell ref="C45:D45"/>
    <mergeCell ref="C46:D46"/>
    <mergeCell ref="C48:D48"/>
    <mergeCell ref="C50:D50"/>
    <mergeCell ref="C47:D47"/>
    <mergeCell ref="C49:D49"/>
    <mergeCell ref="C41:D41"/>
    <mergeCell ref="C43:D43"/>
    <mergeCell ref="B37:D37"/>
    <mergeCell ref="B38:D38"/>
    <mergeCell ref="B25:D25"/>
    <mergeCell ref="B26:D26"/>
    <mergeCell ref="B27:D27"/>
    <mergeCell ref="C28:D28"/>
    <mergeCell ref="C29:D29"/>
    <mergeCell ref="C30:D30"/>
    <mergeCell ref="C31:D31"/>
    <mergeCell ref="C32:D32"/>
    <mergeCell ref="C33:D33"/>
    <mergeCell ref="C34:D34"/>
    <mergeCell ref="C35:D35"/>
    <mergeCell ref="C22:D22"/>
    <mergeCell ref="L9:L10"/>
    <mergeCell ref="B11:D11"/>
    <mergeCell ref="B12:D12"/>
    <mergeCell ref="C13:D13"/>
    <mergeCell ref="I9:J9"/>
    <mergeCell ref="B16:D16"/>
    <mergeCell ref="B17:D17"/>
    <mergeCell ref="B18:D18"/>
    <mergeCell ref="C20:D20"/>
    <mergeCell ref="C21:D21"/>
    <mergeCell ref="C19:D19"/>
    <mergeCell ref="C24:D24"/>
    <mergeCell ref="C36:D36"/>
    <mergeCell ref="A8:C8"/>
    <mergeCell ref="D8:H8"/>
    <mergeCell ref="K8:L8"/>
    <mergeCell ref="K1:L1"/>
    <mergeCell ref="A2:L2"/>
    <mergeCell ref="A3:C3"/>
    <mergeCell ref="D3:L3"/>
    <mergeCell ref="A4:C4"/>
    <mergeCell ref="D4:L4"/>
    <mergeCell ref="A5:C5"/>
    <mergeCell ref="D5:L5"/>
    <mergeCell ref="A6:C6"/>
    <mergeCell ref="D6:L6"/>
    <mergeCell ref="D7:L7"/>
    <mergeCell ref="A9:A10"/>
    <mergeCell ref="B9:D10"/>
    <mergeCell ref="E9:E10"/>
    <mergeCell ref="F9:F10"/>
    <mergeCell ref="G9:H9"/>
    <mergeCell ref="C23:D23"/>
    <mergeCell ref="C14:D14"/>
    <mergeCell ref="C15:D15"/>
  </mergeCells>
  <phoneticPr fontId="21" type="noConversion"/>
  <printOptions horizontalCentered="1"/>
  <pageMargins left="3.937007874015748E-2" right="3.937007874015748E-2" top="0.55118110236220474" bottom="0.55118110236220474" header="0.31496062992125984" footer="0.31496062992125984"/>
  <pageSetup paperSize="9" fitToHeight="0" orientation="portrait" r:id="rId1"/>
  <headerFooter>
    <oddFooter>&amp;R2-&amp;P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L270"/>
  <sheetViews>
    <sheetView topLeftCell="A3" zoomScaleNormal="100" zoomScaleSheetLayoutView="90" workbookViewId="0">
      <selection activeCell="K269" sqref="K269"/>
    </sheetView>
  </sheetViews>
  <sheetFormatPr defaultColWidth="9" defaultRowHeight="15.5"/>
  <cols>
    <col min="1" max="1" width="4.453125" style="120" customWidth="1"/>
    <col min="2" max="2" width="3.81640625" style="458" customWidth="1"/>
    <col min="3" max="3" width="12.7265625" style="120" customWidth="1"/>
    <col min="4" max="4" width="18.7265625" style="57" customWidth="1"/>
    <col min="5" max="5" width="7.7265625" style="121" customWidth="1"/>
    <col min="6" max="6" width="6.36328125" style="73" customWidth="1"/>
    <col min="7" max="7" width="7.7265625" style="104" customWidth="1"/>
    <col min="8" max="8" width="7.81640625" style="104" customWidth="1"/>
    <col min="9" max="9" width="7.26953125" style="104" customWidth="1"/>
    <col min="10" max="10" width="7.81640625" style="104" customWidth="1"/>
    <col min="11" max="11" width="10.81640625" style="104" customWidth="1"/>
    <col min="12" max="12" width="3.26953125" style="45" customWidth="1"/>
    <col min="13" max="16384" width="9" style="45"/>
  </cols>
  <sheetData>
    <row r="1" spans="1:12" ht="18" customHeight="1">
      <c r="A1" s="100"/>
      <c r="B1" s="451"/>
      <c r="C1" s="100"/>
      <c r="D1" s="101"/>
      <c r="E1" s="102"/>
      <c r="F1" s="281"/>
      <c r="G1" s="103"/>
      <c r="H1" s="103"/>
      <c r="I1" s="103"/>
      <c r="K1" s="742" t="s">
        <v>16</v>
      </c>
      <c r="L1" s="742"/>
    </row>
    <row r="2" spans="1:12" ht="18.399999999999999" customHeight="1">
      <c r="A2" s="743" t="s">
        <v>12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  <c r="L2" s="743"/>
    </row>
    <row r="3" spans="1:12" ht="18.399999999999999" customHeight="1">
      <c r="A3" s="599" t="s">
        <v>33</v>
      </c>
      <c r="B3" s="599"/>
      <c r="C3" s="599"/>
      <c r="D3" s="599" t="str">
        <f>ปร.6!$C$4</f>
        <v>โครงการออกแบบและปรับปรุงคณะพาณิชยศาสตร์และการบัญชี มหาวิทยาลัยธรรมศาสตร์ ท่าพระจันทร์</v>
      </c>
      <c r="E3" s="599"/>
      <c r="F3" s="599"/>
      <c r="G3" s="599"/>
      <c r="H3" s="599"/>
      <c r="I3" s="599"/>
      <c r="J3" s="599"/>
      <c r="K3" s="599"/>
      <c r="L3" s="599"/>
    </row>
    <row r="4" spans="1:12" ht="18.399999999999999" customHeight="1">
      <c r="A4" s="599" t="s">
        <v>22</v>
      </c>
      <c r="B4" s="599"/>
      <c r="C4" s="599"/>
      <c r="D4" s="599" t="str">
        <f>ปร.6!$C$5</f>
        <v>คณะพาณิชยศาสตร์และการบัญชี  มหาวิทยาลัยธรรมศาสตร์ ท่าพระจันทร์</v>
      </c>
      <c r="E4" s="599"/>
      <c r="F4" s="599"/>
      <c r="G4" s="599"/>
      <c r="H4" s="599"/>
      <c r="I4" s="599"/>
      <c r="J4" s="599"/>
      <c r="K4" s="599"/>
      <c r="L4" s="599"/>
    </row>
    <row r="5" spans="1:12" ht="18.399999999999999" customHeight="1">
      <c r="A5" s="599" t="s">
        <v>43</v>
      </c>
      <c r="B5" s="599"/>
      <c r="C5" s="599"/>
      <c r="D5" s="599" t="str">
        <f>ปร.6!$C$6</f>
        <v>ชั้น 1 คณะพาณิชยศาสตร์และการบัญชี  มธ. ท่าพระจันทร์ และ ชั้น 3 อาคารธรรมศาสตร์ 60 ปี</v>
      </c>
      <c r="E5" s="599"/>
      <c r="F5" s="599"/>
      <c r="G5" s="599"/>
      <c r="H5" s="599"/>
      <c r="I5" s="599"/>
      <c r="J5" s="599"/>
      <c r="K5" s="599"/>
      <c r="L5" s="599"/>
    </row>
    <row r="6" spans="1:12" ht="18.399999999999999" customHeight="1">
      <c r="A6" s="599" t="s">
        <v>0</v>
      </c>
      <c r="B6" s="599"/>
      <c r="C6" s="599"/>
      <c r="D6" s="599"/>
      <c r="E6" s="599"/>
      <c r="F6" s="599"/>
      <c r="G6" s="599"/>
      <c r="H6" s="599"/>
      <c r="I6" s="599"/>
      <c r="J6" s="599"/>
      <c r="K6" s="599"/>
      <c r="L6" s="599"/>
    </row>
    <row r="7" spans="1:12" ht="18.399999999999999" customHeight="1">
      <c r="A7" s="526" t="str">
        <f>ปร.6!$A$8</f>
        <v>หน่วยงานออกแบบแปลนและรายการ</v>
      </c>
      <c r="B7" s="452"/>
      <c r="C7" s="526"/>
      <c r="D7" s="599" t="str">
        <f>ปร.6!$C$8</f>
        <v xml:space="preserve">ศูนย์นวัตกรรมการออกแบบและวิจัย คณะสถาปัตยกรรมศาสตร์และการผังเมือง </v>
      </c>
      <c r="E7" s="599"/>
      <c r="F7" s="599"/>
      <c r="G7" s="599"/>
      <c r="H7" s="599"/>
      <c r="I7" s="599"/>
      <c r="J7" s="599"/>
      <c r="K7" s="599"/>
      <c r="L7" s="599"/>
    </row>
    <row r="8" spans="1:12" ht="18.399999999999999" customHeight="1" thickBot="1">
      <c r="A8" s="599" t="s">
        <v>46</v>
      </c>
      <c r="B8" s="599"/>
      <c r="C8" s="599"/>
      <c r="D8" s="705" t="str">
        <f>ปร.6!$C$8</f>
        <v xml:space="preserve">ศูนย์นวัตกรรมการออกแบบและวิจัย คณะสถาปัตยกรรมศาสตร์และการผังเมือง </v>
      </c>
      <c r="E8" s="705"/>
      <c r="F8" s="705"/>
      <c r="G8" s="705"/>
      <c r="H8" s="705"/>
      <c r="I8" s="106" t="s">
        <v>44</v>
      </c>
      <c r="J8" s="106"/>
      <c r="K8" s="741">
        <v>44390</v>
      </c>
      <c r="L8" s="741"/>
    </row>
    <row r="9" spans="1:12" ht="18.399999999999999" customHeight="1" thickTop="1">
      <c r="A9" s="679" t="s">
        <v>4</v>
      </c>
      <c r="B9" s="681" t="s">
        <v>1</v>
      </c>
      <c r="C9" s="682"/>
      <c r="D9" s="683"/>
      <c r="E9" s="687" t="s">
        <v>6</v>
      </c>
      <c r="F9" s="749" t="s">
        <v>7</v>
      </c>
      <c r="G9" s="707" t="s">
        <v>8</v>
      </c>
      <c r="H9" s="722"/>
      <c r="I9" s="707" t="s">
        <v>10</v>
      </c>
      <c r="J9" s="708"/>
      <c r="K9" s="81" t="s">
        <v>3</v>
      </c>
      <c r="L9" s="744" t="s">
        <v>2</v>
      </c>
    </row>
    <row r="10" spans="1:12" ht="18.399999999999999" customHeight="1" thickBot="1">
      <c r="A10" s="680"/>
      <c r="B10" s="684"/>
      <c r="C10" s="685"/>
      <c r="D10" s="686"/>
      <c r="E10" s="688"/>
      <c r="F10" s="750"/>
      <c r="G10" s="76" t="s">
        <v>13</v>
      </c>
      <c r="H10" s="77" t="s">
        <v>9</v>
      </c>
      <c r="I10" s="78" t="s">
        <v>13</v>
      </c>
      <c r="J10" s="77" t="s">
        <v>9</v>
      </c>
      <c r="K10" s="77" t="s">
        <v>5</v>
      </c>
      <c r="L10" s="745"/>
    </row>
    <row r="11" spans="1:12" ht="18.399999999999999" customHeight="1" thickTop="1">
      <c r="A11" s="494"/>
      <c r="B11" s="746" t="s">
        <v>88</v>
      </c>
      <c r="C11" s="747"/>
      <c r="D11" s="748"/>
      <c r="E11" s="301"/>
      <c r="F11" s="465"/>
      <c r="G11" s="136"/>
      <c r="H11" s="107"/>
      <c r="I11" s="107"/>
      <c r="J11" s="487"/>
      <c r="K11" s="478"/>
      <c r="L11" s="275"/>
    </row>
    <row r="12" spans="1:12" s="109" customFormat="1" ht="18.399999999999999" customHeight="1">
      <c r="A12" s="495">
        <v>1</v>
      </c>
      <c r="B12" s="692" t="s">
        <v>14</v>
      </c>
      <c r="C12" s="693"/>
      <c r="D12" s="694"/>
      <c r="E12" s="302"/>
      <c r="F12" s="466"/>
      <c r="G12" s="137"/>
      <c r="H12" s="108"/>
      <c r="I12" s="108"/>
      <c r="J12" s="488"/>
      <c r="K12" s="479"/>
      <c r="L12" s="260"/>
    </row>
    <row r="13" spans="1:12" s="256" customFormat="1" ht="40.15" customHeight="1">
      <c r="A13" s="264">
        <v>1.1000000000000001</v>
      </c>
      <c r="B13" s="285" t="s">
        <v>93</v>
      </c>
      <c r="C13" s="654" t="s">
        <v>1228</v>
      </c>
      <c r="D13" s="655"/>
      <c r="E13" s="303">
        <v>380</v>
      </c>
      <c r="F13" s="267" t="s">
        <v>53</v>
      </c>
      <c r="G13" s="138"/>
      <c r="H13" s="83"/>
      <c r="I13" s="83"/>
      <c r="J13" s="222"/>
      <c r="K13" s="475"/>
      <c r="L13" s="261"/>
    </row>
    <row r="14" spans="1:12" s="256" customFormat="1" ht="15" customHeight="1">
      <c r="A14" s="264">
        <v>1.2</v>
      </c>
      <c r="B14" s="285" t="s">
        <v>94</v>
      </c>
      <c r="C14" s="649" t="s">
        <v>887</v>
      </c>
      <c r="D14" s="647"/>
      <c r="E14" s="303">
        <v>40</v>
      </c>
      <c r="F14" s="267" t="s">
        <v>53</v>
      </c>
      <c r="G14" s="138"/>
      <c r="H14" s="83"/>
      <c r="I14" s="83"/>
      <c r="J14" s="222"/>
      <c r="K14" s="475"/>
      <c r="L14" s="261"/>
    </row>
    <row r="15" spans="1:12" s="67" customFormat="1" ht="15" customHeight="1">
      <c r="A15" s="264">
        <v>1.3</v>
      </c>
      <c r="B15" s="453"/>
      <c r="C15" s="649" t="s">
        <v>888</v>
      </c>
      <c r="D15" s="647"/>
      <c r="E15" s="303">
        <v>420</v>
      </c>
      <c r="F15" s="94" t="s">
        <v>53</v>
      </c>
      <c r="G15" s="138"/>
      <c r="H15" s="83"/>
      <c r="I15" s="83"/>
      <c r="J15" s="222"/>
      <c r="K15" s="475"/>
      <c r="L15" s="175"/>
    </row>
    <row r="16" spans="1:12" s="256" customFormat="1" ht="15" customHeight="1">
      <c r="A16" s="264">
        <v>1.4</v>
      </c>
      <c r="B16" s="285" t="s">
        <v>112</v>
      </c>
      <c r="C16" s="654" t="s">
        <v>1324</v>
      </c>
      <c r="D16" s="655"/>
      <c r="E16" s="303">
        <v>130</v>
      </c>
      <c r="F16" s="267" t="s">
        <v>356</v>
      </c>
      <c r="G16" s="138"/>
      <c r="H16" s="83"/>
      <c r="I16" s="83"/>
      <c r="J16" s="222"/>
      <c r="K16" s="475"/>
      <c r="L16" s="261"/>
    </row>
    <row r="17" spans="1:12" s="256" customFormat="1" ht="18" customHeight="1">
      <c r="A17" s="495"/>
      <c r="B17" s="664" t="s">
        <v>15</v>
      </c>
      <c r="C17" s="665"/>
      <c r="D17" s="666"/>
      <c r="E17" s="302"/>
      <c r="F17" s="466"/>
      <c r="G17" s="140"/>
      <c r="H17" s="85"/>
      <c r="I17" s="85"/>
      <c r="J17" s="489"/>
      <c r="K17" s="480"/>
      <c r="L17" s="260"/>
    </row>
    <row r="18" spans="1:12" s="73" customFormat="1" ht="18" customHeight="1">
      <c r="A18" s="496"/>
      <c r="B18" s="689"/>
      <c r="C18" s="690"/>
      <c r="D18" s="691"/>
      <c r="E18" s="304"/>
      <c r="F18" s="267"/>
      <c r="G18" s="140"/>
      <c r="H18" s="85"/>
      <c r="I18" s="85"/>
      <c r="J18" s="489"/>
      <c r="K18" s="480"/>
      <c r="L18" s="262"/>
    </row>
    <row r="19" spans="1:12" s="257" customFormat="1" ht="18.399999999999999" customHeight="1">
      <c r="A19" s="495">
        <v>2</v>
      </c>
      <c r="B19" s="692" t="s">
        <v>29</v>
      </c>
      <c r="C19" s="693"/>
      <c r="D19" s="694"/>
      <c r="E19" s="302"/>
      <c r="F19" s="466"/>
      <c r="G19" s="140"/>
      <c r="H19" s="85"/>
      <c r="I19" s="85"/>
      <c r="J19" s="489"/>
      <c r="K19" s="480"/>
      <c r="L19" s="260"/>
    </row>
    <row r="20" spans="1:12" s="258" customFormat="1" ht="34.9" customHeight="1">
      <c r="A20" s="264">
        <v>2.1</v>
      </c>
      <c r="B20" s="469"/>
      <c r="C20" s="654" t="s">
        <v>357</v>
      </c>
      <c r="D20" s="716"/>
      <c r="E20" s="543">
        <v>86</v>
      </c>
      <c r="F20" s="267" t="s">
        <v>53</v>
      </c>
      <c r="G20" s="141"/>
      <c r="H20" s="83"/>
      <c r="I20" s="83"/>
      <c r="J20" s="222"/>
      <c r="K20" s="475"/>
      <c r="L20" s="261"/>
    </row>
    <row r="21" spans="1:12" s="259" customFormat="1" ht="18" customHeight="1">
      <c r="A21" s="264">
        <v>2.2000000000000002</v>
      </c>
      <c r="B21" s="470" t="s">
        <v>113</v>
      </c>
      <c r="C21" s="649" t="s">
        <v>949</v>
      </c>
      <c r="D21" s="663"/>
      <c r="E21" s="548">
        <v>240</v>
      </c>
      <c r="F21" s="267" t="s">
        <v>53</v>
      </c>
      <c r="G21" s="142"/>
      <c r="H21" s="83"/>
      <c r="I21" s="83"/>
      <c r="J21" s="222"/>
      <c r="K21" s="475"/>
      <c r="L21" s="182"/>
    </row>
    <row r="22" spans="1:12" s="259" customFormat="1" ht="18" customHeight="1">
      <c r="A22" s="264">
        <v>2.2999999999999998</v>
      </c>
      <c r="B22" s="470" t="s">
        <v>114</v>
      </c>
      <c r="C22" s="649" t="s">
        <v>950</v>
      </c>
      <c r="D22" s="663"/>
      <c r="E22" s="548">
        <v>70</v>
      </c>
      <c r="F22" s="267" t="s">
        <v>53</v>
      </c>
      <c r="G22" s="142"/>
      <c r="H22" s="83"/>
      <c r="I22" s="83"/>
      <c r="J22" s="222"/>
      <c r="K22" s="475"/>
      <c r="L22" s="182"/>
    </row>
    <row r="23" spans="1:12" s="258" customFormat="1" ht="40.15" customHeight="1">
      <c r="A23" s="264">
        <v>2.4</v>
      </c>
      <c r="B23" s="470" t="s">
        <v>107</v>
      </c>
      <c r="C23" s="649" t="s">
        <v>951</v>
      </c>
      <c r="D23" s="663"/>
      <c r="E23" s="548">
        <v>36</v>
      </c>
      <c r="F23" s="267" t="s">
        <v>53</v>
      </c>
      <c r="G23" s="142"/>
      <c r="H23" s="472"/>
      <c r="I23" s="83"/>
      <c r="J23" s="222"/>
      <c r="K23" s="475"/>
      <c r="L23" s="182"/>
    </row>
    <row r="24" spans="1:12" s="258" customFormat="1" ht="40.15" customHeight="1">
      <c r="A24" s="264">
        <v>2.5</v>
      </c>
      <c r="B24" s="470" t="s">
        <v>108</v>
      </c>
      <c r="C24" s="649" t="s">
        <v>952</v>
      </c>
      <c r="D24" s="663"/>
      <c r="E24" s="548">
        <v>33</v>
      </c>
      <c r="F24" s="267" t="s">
        <v>53</v>
      </c>
      <c r="G24" s="471"/>
      <c r="H24" s="473"/>
      <c r="I24" s="138"/>
      <c r="J24" s="222"/>
      <c r="K24" s="475"/>
      <c r="L24" s="182"/>
    </row>
    <row r="25" spans="1:12" s="258" customFormat="1" ht="15" customHeight="1">
      <c r="A25" s="264">
        <v>2.6</v>
      </c>
      <c r="B25" s="470" t="s">
        <v>117</v>
      </c>
      <c r="C25" s="649" t="s">
        <v>953</v>
      </c>
      <c r="D25" s="663"/>
      <c r="E25" s="548">
        <v>26</v>
      </c>
      <c r="F25" s="267" t="s">
        <v>53</v>
      </c>
      <c r="G25" s="142"/>
      <c r="H25" s="218"/>
      <c r="I25" s="83"/>
      <c r="J25" s="222"/>
      <c r="K25" s="475"/>
      <c r="L25" s="182"/>
    </row>
    <row r="26" spans="1:12" s="258" customFormat="1" ht="15" customHeight="1">
      <c r="A26" s="264">
        <v>2.7</v>
      </c>
      <c r="B26" s="470" t="s">
        <v>118</v>
      </c>
      <c r="C26" s="649" t="s">
        <v>954</v>
      </c>
      <c r="D26" s="663"/>
      <c r="E26" s="548">
        <v>10.199999999999999</v>
      </c>
      <c r="F26" s="267" t="s">
        <v>53</v>
      </c>
      <c r="G26" s="142"/>
      <c r="H26" s="83"/>
      <c r="I26" s="83"/>
      <c r="J26" s="222"/>
      <c r="K26" s="475"/>
      <c r="L26" s="182"/>
    </row>
    <row r="27" spans="1:12" s="257" customFormat="1" ht="18.399999999999999" customHeight="1">
      <c r="A27" s="495"/>
      <c r="B27" s="751" t="s">
        <v>52</v>
      </c>
      <c r="C27" s="665"/>
      <c r="D27" s="752"/>
      <c r="E27" s="548"/>
      <c r="F27" s="466"/>
      <c r="G27" s="140"/>
      <c r="H27" s="85"/>
      <c r="I27" s="85"/>
      <c r="J27" s="489"/>
      <c r="K27" s="480"/>
      <c r="L27" s="260"/>
    </row>
    <row r="28" spans="1:12" s="257" customFormat="1" ht="18.399999999999999" customHeight="1">
      <c r="A28" s="495">
        <v>3</v>
      </c>
      <c r="B28" s="692" t="s">
        <v>58</v>
      </c>
      <c r="C28" s="693"/>
      <c r="D28" s="694"/>
      <c r="E28" s="302"/>
      <c r="F28" s="466"/>
      <c r="G28" s="140"/>
      <c r="H28" s="85"/>
      <c r="I28" s="85"/>
      <c r="J28" s="489"/>
      <c r="K28" s="480"/>
      <c r="L28" s="260"/>
    </row>
    <row r="29" spans="1:12" s="258" customFormat="1" ht="51" customHeight="1">
      <c r="A29" s="264">
        <v>3.1</v>
      </c>
      <c r="B29" s="91" t="s">
        <v>54</v>
      </c>
      <c r="C29" s="654" t="s">
        <v>1325</v>
      </c>
      <c r="D29" s="655"/>
      <c r="E29" s="303">
        <v>1</v>
      </c>
      <c r="F29" s="267" t="s">
        <v>56</v>
      </c>
      <c r="G29" s="141"/>
      <c r="H29" s="83"/>
      <c r="I29" s="83"/>
      <c r="J29" s="222"/>
      <c r="K29" s="475"/>
      <c r="L29" s="545"/>
    </row>
    <row r="30" spans="1:12" s="258" customFormat="1" ht="66" customHeight="1">
      <c r="A30" s="264">
        <v>3.2</v>
      </c>
      <c r="B30" s="91" t="s">
        <v>83</v>
      </c>
      <c r="C30" s="654" t="s">
        <v>1326</v>
      </c>
      <c r="D30" s="655"/>
      <c r="E30" s="303">
        <v>1</v>
      </c>
      <c r="F30" s="267" t="s">
        <v>56</v>
      </c>
      <c r="G30" s="141"/>
      <c r="H30" s="83"/>
      <c r="I30" s="83"/>
      <c r="J30" s="222"/>
      <c r="K30" s="475"/>
      <c r="L30" s="545"/>
    </row>
    <row r="31" spans="1:12" s="258" customFormat="1" ht="49.15" customHeight="1">
      <c r="A31" s="264">
        <v>3.3</v>
      </c>
      <c r="B31" s="91" t="s">
        <v>55</v>
      </c>
      <c r="C31" s="654" t="s">
        <v>1327</v>
      </c>
      <c r="D31" s="655"/>
      <c r="E31" s="303">
        <v>1</v>
      </c>
      <c r="F31" s="267" t="s">
        <v>56</v>
      </c>
      <c r="G31" s="141"/>
      <c r="H31" s="83"/>
      <c r="I31" s="83"/>
      <c r="J31" s="222"/>
      <c r="K31" s="475"/>
      <c r="L31" s="545"/>
    </row>
    <row r="32" spans="1:12" s="258" customFormat="1" ht="49.15" customHeight="1">
      <c r="A32" s="264">
        <v>3.4</v>
      </c>
      <c r="B32" s="91" t="s">
        <v>358</v>
      </c>
      <c r="C32" s="654" t="s">
        <v>1328</v>
      </c>
      <c r="D32" s="655"/>
      <c r="E32" s="303">
        <v>1</v>
      </c>
      <c r="F32" s="267" t="s">
        <v>56</v>
      </c>
      <c r="G32" s="141"/>
      <c r="H32" s="83"/>
      <c r="I32" s="83"/>
      <c r="J32" s="222"/>
      <c r="K32" s="475"/>
      <c r="L32" s="545"/>
    </row>
    <row r="33" spans="1:12" s="256" customFormat="1" ht="49.15" customHeight="1">
      <c r="A33" s="264">
        <v>3.5</v>
      </c>
      <c r="B33" s="91" t="s">
        <v>359</v>
      </c>
      <c r="C33" s="654" t="s">
        <v>1329</v>
      </c>
      <c r="D33" s="655"/>
      <c r="E33" s="303">
        <v>1</v>
      </c>
      <c r="F33" s="267" t="s">
        <v>56</v>
      </c>
      <c r="G33" s="141"/>
      <c r="H33" s="83"/>
      <c r="I33" s="83"/>
      <c r="J33" s="222"/>
      <c r="K33" s="475"/>
      <c r="L33" s="545"/>
    </row>
    <row r="34" spans="1:12" s="259" customFormat="1" ht="49.15" customHeight="1">
      <c r="A34" s="264">
        <v>3.6</v>
      </c>
      <c r="B34" s="91" t="s">
        <v>360</v>
      </c>
      <c r="C34" s="654" t="s">
        <v>1329</v>
      </c>
      <c r="D34" s="655"/>
      <c r="E34" s="303">
        <v>1</v>
      </c>
      <c r="F34" s="267" t="s">
        <v>56</v>
      </c>
      <c r="G34" s="141"/>
      <c r="H34" s="83"/>
      <c r="I34" s="83"/>
      <c r="J34" s="222"/>
      <c r="K34" s="475"/>
      <c r="L34" s="545"/>
    </row>
    <row r="35" spans="1:12" s="258" customFormat="1" ht="49.15" customHeight="1">
      <c r="A35" s="264">
        <v>3.7</v>
      </c>
      <c r="B35" s="91" t="s">
        <v>361</v>
      </c>
      <c r="C35" s="654" t="s">
        <v>1332</v>
      </c>
      <c r="D35" s="655"/>
      <c r="E35" s="303">
        <v>1</v>
      </c>
      <c r="F35" s="267" t="s">
        <v>56</v>
      </c>
      <c r="G35" s="141"/>
      <c r="H35" s="83"/>
      <c r="I35" s="83"/>
      <c r="J35" s="222"/>
      <c r="K35" s="475"/>
      <c r="L35" s="545"/>
    </row>
    <row r="36" spans="1:12" s="258" customFormat="1" ht="51" customHeight="1">
      <c r="A36" s="264">
        <v>3.8</v>
      </c>
      <c r="B36" s="91" t="s">
        <v>362</v>
      </c>
      <c r="C36" s="654" t="s">
        <v>1331</v>
      </c>
      <c r="D36" s="655"/>
      <c r="E36" s="303">
        <v>1</v>
      </c>
      <c r="F36" s="267" t="s">
        <v>56</v>
      </c>
      <c r="G36" s="141"/>
      <c r="H36" s="83"/>
      <c r="I36" s="83"/>
      <c r="J36" s="222"/>
      <c r="K36" s="475"/>
      <c r="L36" s="545"/>
    </row>
    <row r="37" spans="1:12" s="256" customFormat="1" ht="51" customHeight="1">
      <c r="A37" s="264">
        <v>3.9</v>
      </c>
      <c r="B37" s="91" t="s">
        <v>363</v>
      </c>
      <c r="C37" s="654" t="s">
        <v>1330</v>
      </c>
      <c r="D37" s="655"/>
      <c r="E37" s="303">
        <v>1</v>
      </c>
      <c r="F37" s="267" t="s">
        <v>56</v>
      </c>
      <c r="G37" s="141"/>
      <c r="H37" s="83"/>
      <c r="I37" s="83"/>
      <c r="J37" s="222"/>
      <c r="K37" s="475"/>
      <c r="L37" s="545"/>
    </row>
    <row r="38" spans="1:12" s="256" customFormat="1" ht="37.9" customHeight="1">
      <c r="A38" s="514">
        <v>3.1</v>
      </c>
      <c r="B38" s="91" t="s">
        <v>77</v>
      </c>
      <c r="C38" s="649" t="s">
        <v>1333</v>
      </c>
      <c r="D38" s="647"/>
      <c r="E38" s="303">
        <v>1</v>
      </c>
      <c r="F38" s="267" t="s">
        <v>56</v>
      </c>
      <c r="G38" s="141"/>
      <c r="H38" s="83"/>
      <c r="I38" s="83"/>
      <c r="J38" s="222"/>
      <c r="K38" s="475"/>
      <c r="L38" s="545"/>
    </row>
    <row r="39" spans="1:12" s="109" customFormat="1" ht="18.399999999999999" customHeight="1">
      <c r="A39" s="265"/>
      <c r="B39" s="659" t="s">
        <v>57</v>
      </c>
      <c r="C39" s="660"/>
      <c r="D39" s="661"/>
      <c r="E39" s="306"/>
      <c r="F39" s="467"/>
      <c r="G39" s="143"/>
      <c r="H39" s="110"/>
      <c r="I39" s="110"/>
      <c r="J39" s="486"/>
      <c r="K39" s="477"/>
      <c r="L39" s="184"/>
    </row>
    <row r="40" spans="1:12" s="73" customFormat="1" ht="18" customHeight="1">
      <c r="A40" s="495">
        <v>4</v>
      </c>
      <c r="B40" s="692" t="s">
        <v>30</v>
      </c>
      <c r="C40" s="693"/>
      <c r="D40" s="694"/>
      <c r="E40" s="302"/>
      <c r="F40" s="466"/>
      <c r="G40" s="140"/>
      <c r="H40" s="85"/>
      <c r="I40" s="85"/>
      <c r="J40" s="489"/>
      <c r="K40" s="481"/>
      <c r="L40" s="263"/>
    </row>
    <row r="41" spans="1:12" s="58" customFormat="1" ht="30" customHeight="1">
      <c r="A41" s="264">
        <v>4.0999999999999996</v>
      </c>
      <c r="B41" s="454" t="s">
        <v>82</v>
      </c>
      <c r="C41" s="649" t="s">
        <v>968</v>
      </c>
      <c r="D41" s="647"/>
      <c r="E41" s="305">
        <v>235</v>
      </c>
      <c r="F41" s="94" t="s">
        <v>59</v>
      </c>
      <c r="G41" s="142"/>
      <c r="H41" s="83"/>
      <c r="I41" s="83"/>
      <c r="J41" s="222"/>
      <c r="K41" s="475"/>
      <c r="L41" s="181"/>
    </row>
    <row r="42" spans="1:12" s="58" customFormat="1" ht="30" customHeight="1">
      <c r="A42" s="264">
        <v>4.2</v>
      </c>
      <c r="B42" s="454" t="s">
        <v>101</v>
      </c>
      <c r="C42" s="649" t="s">
        <v>971</v>
      </c>
      <c r="D42" s="647"/>
      <c r="E42" s="305">
        <v>216</v>
      </c>
      <c r="F42" s="94" t="s">
        <v>59</v>
      </c>
      <c r="G42" s="142"/>
      <c r="H42" s="83"/>
      <c r="I42" s="83"/>
      <c r="J42" s="222"/>
      <c r="K42" s="475"/>
      <c r="L42" s="181"/>
    </row>
    <row r="43" spans="1:12" s="73" customFormat="1" ht="18.399999999999999" customHeight="1">
      <c r="A43" s="265"/>
      <c r="B43" s="659" t="s">
        <v>31</v>
      </c>
      <c r="C43" s="660"/>
      <c r="D43" s="661"/>
      <c r="E43" s="306"/>
      <c r="F43" s="467"/>
      <c r="G43" s="143"/>
      <c r="H43" s="110"/>
      <c r="I43" s="110"/>
      <c r="J43" s="486"/>
      <c r="K43" s="482"/>
      <c r="L43" s="184"/>
    </row>
    <row r="44" spans="1:12" s="109" customFormat="1" ht="18" customHeight="1">
      <c r="A44" s="265">
        <v>5</v>
      </c>
      <c r="B44" s="656" t="s">
        <v>390</v>
      </c>
      <c r="C44" s="657"/>
      <c r="D44" s="658"/>
      <c r="E44" s="307"/>
      <c r="F44" s="467"/>
      <c r="G44" s="144"/>
      <c r="H44" s="111"/>
      <c r="I44" s="111"/>
      <c r="J44" s="485"/>
      <c r="K44" s="474"/>
      <c r="L44" s="184"/>
    </row>
    <row r="45" spans="1:12" s="73" customFormat="1" ht="15" customHeight="1">
      <c r="A45" s="265">
        <v>5.0999999999999996</v>
      </c>
      <c r="B45" s="455"/>
      <c r="C45" s="98" t="s">
        <v>1196</v>
      </c>
      <c r="D45" s="126"/>
      <c r="E45" s="308"/>
      <c r="F45" s="268"/>
      <c r="G45" s="139"/>
      <c r="H45" s="83"/>
      <c r="I45" s="82"/>
      <c r="J45" s="222"/>
      <c r="K45" s="475"/>
      <c r="L45" s="182"/>
    </row>
    <row r="46" spans="1:12" s="73" customFormat="1" ht="15" customHeight="1">
      <c r="A46" s="272" t="s">
        <v>1013</v>
      </c>
      <c r="B46" s="455"/>
      <c r="C46" s="518" t="s">
        <v>609</v>
      </c>
      <c r="D46" s="126"/>
      <c r="E46" s="308"/>
      <c r="F46" s="268"/>
      <c r="G46" s="139"/>
      <c r="H46" s="83"/>
      <c r="I46" s="82"/>
      <c r="J46" s="222"/>
      <c r="K46" s="475"/>
      <c r="L46" s="182"/>
    </row>
    <row r="47" spans="1:12" s="73" customFormat="1" ht="15" customHeight="1">
      <c r="A47" s="272"/>
      <c r="B47" s="455"/>
      <c r="C47" s="518" t="s">
        <v>610</v>
      </c>
      <c r="D47" s="126"/>
      <c r="E47" s="308">
        <v>1</v>
      </c>
      <c r="F47" s="268" t="s">
        <v>56</v>
      </c>
      <c r="G47" s="139"/>
      <c r="H47" s="83"/>
      <c r="I47" s="82"/>
      <c r="J47" s="222"/>
      <c r="K47" s="475"/>
      <c r="L47" s="182"/>
    </row>
    <row r="48" spans="1:12" s="73" customFormat="1" ht="15" customHeight="1">
      <c r="A48" s="272"/>
      <c r="B48" s="455"/>
      <c r="C48" s="518" t="s">
        <v>611</v>
      </c>
      <c r="D48" s="126"/>
      <c r="E48" s="308">
        <v>1</v>
      </c>
      <c r="F48" s="268" t="s">
        <v>56</v>
      </c>
      <c r="G48" s="139"/>
      <c r="H48" s="83"/>
      <c r="I48" s="82"/>
      <c r="J48" s="222"/>
      <c r="K48" s="475"/>
      <c r="L48" s="182"/>
    </row>
    <row r="49" spans="1:12" s="73" customFormat="1" ht="15" customHeight="1">
      <c r="A49" s="272"/>
      <c r="B49" s="455"/>
      <c r="C49" s="518" t="s">
        <v>395</v>
      </c>
      <c r="D49" s="126"/>
      <c r="E49" s="308">
        <v>1</v>
      </c>
      <c r="F49" s="268" t="s">
        <v>11</v>
      </c>
      <c r="G49" s="139"/>
      <c r="H49" s="83"/>
      <c r="I49" s="82"/>
      <c r="J49" s="222"/>
      <c r="K49" s="475"/>
      <c r="L49" s="182"/>
    </row>
    <row r="50" spans="1:12" s="73" customFormat="1" ht="15" customHeight="1">
      <c r="A50" s="272"/>
      <c r="B50" s="455"/>
      <c r="C50" s="518" t="s">
        <v>612</v>
      </c>
      <c r="D50" s="126"/>
      <c r="E50" s="308">
        <v>1</v>
      </c>
      <c r="F50" s="268" t="s">
        <v>11</v>
      </c>
      <c r="G50" s="139"/>
      <c r="H50" s="83"/>
      <c r="I50" s="82"/>
      <c r="J50" s="222"/>
      <c r="K50" s="475"/>
      <c r="L50" s="182"/>
    </row>
    <row r="51" spans="1:12" s="73" customFormat="1" ht="15" customHeight="1">
      <c r="A51" s="272" t="s">
        <v>1014</v>
      </c>
      <c r="B51" s="455"/>
      <c r="C51" s="518" t="s">
        <v>613</v>
      </c>
      <c r="D51" s="126"/>
      <c r="E51" s="308">
        <v>1</v>
      </c>
      <c r="F51" s="268" t="s">
        <v>56</v>
      </c>
      <c r="G51" s="139"/>
      <c r="H51" s="83"/>
      <c r="I51" s="82"/>
      <c r="J51" s="222"/>
      <c r="K51" s="475"/>
      <c r="L51" s="182"/>
    </row>
    <row r="52" spans="1:12" s="73" customFormat="1" ht="15" customHeight="1">
      <c r="A52" s="272" t="s">
        <v>1133</v>
      </c>
      <c r="B52" s="455"/>
      <c r="C52" s="518" t="s">
        <v>614</v>
      </c>
      <c r="D52" s="126"/>
      <c r="E52" s="308">
        <v>1</v>
      </c>
      <c r="F52" s="268" t="s">
        <v>56</v>
      </c>
      <c r="G52" s="139"/>
      <c r="H52" s="83"/>
      <c r="I52" s="82"/>
      <c r="J52" s="222"/>
      <c r="K52" s="475"/>
      <c r="L52" s="182"/>
    </row>
    <row r="53" spans="1:12" s="73" customFormat="1" ht="15" customHeight="1">
      <c r="A53" s="265">
        <v>5.2</v>
      </c>
      <c r="B53" s="455"/>
      <c r="C53" s="98" t="s">
        <v>405</v>
      </c>
      <c r="D53" s="126"/>
      <c r="E53" s="308"/>
      <c r="F53" s="268"/>
      <c r="G53" s="139"/>
      <c r="H53" s="83"/>
      <c r="I53" s="82"/>
      <c r="J53" s="222"/>
      <c r="K53" s="475"/>
      <c r="L53" s="182"/>
    </row>
    <row r="54" spans="1:12" s="73" customFormat="1" ht="15" customHeight="1">
      <c r="A54" s="272" t="s">
        <v>1015</v>
      </c>
      <c r="B54" s="300"/>
      <c r="C54" s="113" t="s">
        <v>406</v>
      </c>
      <c r="D54" s="126"/>
      <c r="E54" s="308"/>
      <c r="F54" s="268"/>
      <c r="G54" s="139"/>
      <c r="H54" s="83"/>
      <c r="I54" s="82"/>
      <c r="J54" s="222"/>
      <c r="K54" s="475"/>
      <c r="L54" s="182"/>
    </row>
    <row r="55" spans="1:12" s="73" customFormat="1" ht="15" customHeight="1">
      <c r="A55" s="272"/>
      <c r="B55" s="300"/>
      <c r="C55" s="113" t="s">
        <v>407</v>
      </c>
      <c r="D55" s="126"/>
      <c r="E55" s="308"/>
      <c r="F55" s="268"/>
      <c r="G55" s="139"/>
      <c r="H55" s="83"/>
      <c r="I55" s="82"/>
      <c r="J55" s="222"/>
      <c r="K55" s="475"/>
      <c r="L55" s="182"/>
    </row>
    <row r="56" spans="1:12" s="73" customFormat="1" ht="15" customHeight="1">
      <c r="A56" s="272"/>
      <c r="B56" s="300"/>
      <c r="C56" s="113" t="s">
        <v>414</v>
      </c>
      <c r="D56" s="126"/>
      <c r="E56" s="308">
        <v>72</v>
      </c>
      <c r="F56" s="268" t="s">
        <v>68</v>
      </c>
      <c r="G56" s="139"/>
      <c r="H56" s="83"/>
      <c r="I56" s="82"/>
      <c r="J56" s="222"/>
      <c r="K56" s="475"/>
      <c r="L56" s="182"/>
    </row>
    <row r="57" spans="1:12" s="73" customFormat="1" ht="15" customHeight="1">
      <c r="A57" s="272"/>
      <c r="B57" s="300"/>
      <c r="C57" s="113" t="s">
        <v>408</v>
      </c>
      <c r="D57" s="126"/>
      <c r="E57" s="308">
        <v>360</v>
      </c>
      <c r="F57" s="268" t="s">
        <v>68</v>
      </c>
      <c r="G57" s="139"/>
      <c r="H57" s="83"/>
      <c r="I57" s="82"/>
      <c r="J57" s="222"/>
      <c r="K57" s="475"/>
      <c r="L57" s="182"/>
    </row>
    <row r="58" spans="1:12" s="73" customFormat="1" ht="15" customHeight="1">
      <c r="A58" s="272"/>
      <c r="B58" s="300"/>
      <c r="C58" s="113" t="s">
        <v>892</v>
      </c>
      <c r="D58" s="126"/>
      <c r="E58" s="308">
        <v>288</v>
      </c>
      <c r="F58" s="268" t="s">
        <v>68</v>
      </c>
      <c r="G58" s="139"/>
      <c r="H58" s="83"/>
      <c r="I58" s="82"/>
      <c r="J58" s="222"/>
      <c r="K58" s="475"/>
      <c r="L58" s="182"/>
    </row>
    <row r="59" spans="1:12" s="73" customFormat="1" ht="15" customHeight="1">
      <c r="A59" s="272" t="s">
        <v>1016</v>
      </c>
      <c r="B59" s="300"/>
      <c r="C59" s="113" t="s">
        <v>412</v>
      </c>
      <c r="D59" s="126"/>
      <c r="E59" s="308"/>
      <c r="F59" s="268"/>
      <c r="G59" s="139"/>
      <c r="H59" s="83"/>
      <c r="I59" s="82"/>
      <c r="J59" s="222"/>
      <c r="K59" s="475"/>
      <c r="L59" s="182"/>
    </row>
    <row r="60" spans="1:12" s="73" customFormat="1" ht="15" customHeight="1">
      <c r="A60" s="272"/>
      <c r="B60" s="300"/>
      <c r="C60" s="113" t="s">
        <v>407</v>
      </c>
      <c r="D60" s="126"/>
      <c r="E60" s="308"/>
      <c r="F60" s="268"/>
      <c r="G60" s="139"/>
      <c r="H60" s="83"/>
      <c r="I60" s="82"/>
      <c r="J60" s="222"/>
      <c r="K60" s="475"/>
      <c r="L60" s="182"/>
    </row>
    <row r="61" spans="1:12" s="73" customFormat="1" ht="15" customHeight="1">
      <c r="A61" s="272"/>
      <c r="B61" s="300"/>
      <c r="C61" s="113" t="s">
        <v>413</v>
      </c>
      <c r="D61" s="126"/>
      <c r="E61" s="308">
        <v>4320</v>
      </c>
      <c r="F61" s="268" t="s">
        <v>68</v>
      </c>
      <c r="G61" s="139"/>
      <c r="H61" s="83"/>
      <c r="I61" s="82"/>
      <c r="J61" s="222"/>
      <c r="K61" s="475"/>
      <c r="L61" s="182"/>
    </row>
    <row r="62" spans="1:12" s="73" customFormat="1" ht="15" customHeight="1">
      <c r="A62" s="272"/>
      <c r="B62" s="300"/>
      <c r="C62" s="113" t="s">
        <v>414</v>
      </c>
      <c r="D62" s="126"/>
      <c r="E62" s="308">
        <v>5447</v>
      </c>
      <c r="F62" s="268" t="s">
        <v>68</v>
      </c>
      <c r="G62" s="139"/>
      <c r="H62" s="83"/>
      <c r="I62" s="82"/>
      <c r="J62" s="222"/>
      <c r="K62" s="475"/>
      <c r="L62" s="182"/>
    </row>
    <row r="63" spans="1:12" s="73" customFormat="1" ht="15" customHeight="1">
      <c r="A63" s="272"/>
      <c r="B63" s="300"/>
      <c r="C63" s="113" t="s">
        <v>415</v>
      </c>
      <c r="D63" s="126"/>
      <c r="E63" s="308">
        <v>1</v>
      </c>
      <c r="F63" s="268" t="s">
        <v>11</v>
      </c>
      <c r="G63" s="139"/>
      <c r="H63" s="83"/>
      <c r="I63" s="82"/>
      <c r="J63" s="222"/>
      <c r="K63" s="475"/>
      <c r="L63" s="182"/>
    </row>
    <row r="64" spans="1:12" s="73" customFormat="1" ht="15" customHeight="1">
      <c r="A64" s="265">
        <v>5.3</v>
      </c>
      <c r="B64" s="300"/>
      <c r="C64" s="114" t="s">
        <v>416</v>
      </c>
      <c r="D64" s="126"/>
      <c r="E64" s="308"/>
      <c r="F64" s="268"/>
      <c r="G64" s="139"/>
      <c r="H64" s="83"/>
      <c r="I64" s="82"/>
      <c r="J64" s="222"/>
      <c r="K64" s="475"/>
      <c r="L64" s="182"/>
    </row>
    <row r="65" spans="1:12" s="73" customFormat="1" ht="15" customHeight="1">
      <c r="A65" s="272" t="s">
        <v>1017</v>
      </c>
      <c r="B65" s="300"/>
      <c r="C65" s="113" t="s">
        <v>417</v>
      </c>
      <c r="D65" s="126"/>
      <c r="E65" s="308"/>
      <c r="F65" s="268"/>
      <c r="G65" s="139"/>
      <c r="H65" s="83"/>
      <c r="I65" s="82"/>
      <c r="J65" s="222"/>
      <c r="K65" s="475"/>
      <c r="L65" s="182"/>
    </row>
    <row r="66" spans="1:12" s="73" customFormat="1" ht="15" customHeight="1">
      <c r="A66" s="272"/>
      <c r="B66" s="300"/>
      <c r="C66" s="113" t="s">
        <v>418</v>
      </c>
      <c r="D66" s="126"/>
      <c r="E66" s="308"/>
      <c r="F66" s="268"/>
      <c r="G66" s="139"/>
      <c r="H66" s="83"/>
      <c r="I66" s="82"/>
      <c r="J66" s="222"/>
      <c r="K66" s="475"/>
      <c r="L66" s="182"/>
    </row>
    <row r="67" spans="1:12" s="73" customFormat="1" ht="15" customHeight="1">
      <c r="A67" s="272"/>
      <c r="B67" s="300"/>
      <c r="C67" s="113" t="s">
        <v>615</v>
      </c>
      <c r="D67" s="126"/>
      <c r="E67" s="308">
        <v>63</v>
      </c>
      <c r="F67" s="268" t="s">
        <v>68</v>
      </c>
      <c r="G67" s="139"/>
      <c r="H67" s="83"/>
      <c r="I67" s="82"/>
      <c r="J67" s="222"/>
      <c r="K67" s="475"/>
      <c r="L67" s="182"/>
    </row>
    <row r="68" spans="1:12" s="73" customFormat="1" ht="15" customHeight="1">
      <c r="A68" s="272"/>
      <c r="B68" s="300"/>
      <c r="C68" s="113" t="s">
        <v>419</v>
      </c>
      <c r="D68" s="126"/>
      <c r="E68" s="308">
        <v>63</v>
      </c>
      <c r="F68" s="268" t="s">
        <v>68</v>
      </c>
      <c r="G68" s="139"/>
      <c r="H68" s="83"/>
      <c r="I68" s="82"/>
      <c r="J68" s="222"/>
      <c r="K68" s="475"/>
      <c r="L68" s="182"/>
    </row>
    <row r="69" spans="1:12" s="73" customFormat="1" ht="15" customHeight="1">
      <c r="A69" s="272"/>
      <c r="B69" s="300"/>
      <c r="C69" s="113" t="s">
        <v>421</v>
      </c>
      <c r="D69" s="126"/>
      <c r="E69" s="308">
        <v>1</v>
      </c>
      <c r="F69" s="268" t="s">
        <v>11</v>
      </c>
      <c r="G69" s="139"/>
      <c r="H69" s="83"/>
      <c r="I69" s="82"/>
      <c r="J69" s="222"/>
      <c r="K69" s="475"/>
      <c r="L69" s="182"/>
    </row>
    <row r="70" spans="1:12" s="73" customFormat="1" ht="15" customHeight="1">
      <c r="A70" s="272"/>
      <c r="B70" s="300"/>
      <c r="C70" s="113" t="s">
        <v>422</v>
      </c>
      <c r="D70" s="126"/>
      <c r="E70" s="308">
        <v>1</v>
      </c>
      <c r="F70" s="268" t="s">
        <v>11</v>
      </c>
      <c r="G70" s="139"/>
      <c r="H70" s="83"/>
      <c r="I70" s="82"/>
      <c r="J70" s="222"/>
      <c r="K70" s="475"/>
      <c r="L70" s="182"/>
    </row>
    <row r="71" spans="1:12" s="73" customFormat="1" ht="15" customHeight="1">
      <c r="A71" s="272" t="s">
        <v>1018</v>
      </c>
      <c r="B71" s="300"/>
      <c r="C71" s="113" t="s">
        <v>423</v>
      </c>
      <c r="D71" s="126"/>
      <c r="E71" s="308"/>
      <c r="F71" s="268"/>
      <c r="G71" s="139"/>
      <c r="H71" s="83"/>
      <c r="I71" s="82"/>
      <c r="J71" s="222"/>
      <c r="K71" s="475"/>
      <c r="L71" s="182"/>
    </row>
    <row r="72" spans="1:12" s="73" customFormat="1" ht="15" customHeight="1">
      <c r="A72" s="272"/>
      <c r="B72" s="300"/>
      <c r="C72" s="113" t="s">
        <v>424</v>
      </c>
      <c r="D72" s="126"/>
      <c r="E72" s="308"/>
      <c r="F72" s="268"/>
      <c r="G72" s="139"/>
      <c r="H72" s="83"/>
      <c r="I72" s="82"/>
      <c r="J72" s="222"/>
      <c r="K72" s="475"/>
      <c r="L72" s="182"/>
    </row>
    <row r="73" spans="1:12" s="73" customFormat="1" ht="15" customHeight="1">
      <c r="A73" s="272"/>
      <c r="B73" s="300"/>
      <c r="C73" s="113" t="s">
        <v>425</v>
      </c>
      <c r="D73" s="126"/>
      <c r="E73" s="308">
        <v>3120</v>
      </c>
      <c r="F73" s="268" t="s">
        <v>68</v>
      </c>
      <c r="G73" s="139"/>
      <c r="H73" s="83"/>
      <c r="I73" s="82"/>
      <c r="J73" s="222"/>
      <c r="K73" s="475"/>
      <c r="L73" s="182"/>
    </row>
    <row r="74" spans="1:12" s="73" customFormat="1" ht="15" customHeight="1">
      <c r="A74" s="272"/>
      <c r="B74" s="300"/>
      <c r="C74" s="113" t="s">
        <v>421</v>
      </c>
      <c r="D74" s="126"/>
      <c r="E74" s="308">
        <v>1</v>
      </c>
      <c r="F74" s="268" t="s">
        <v>11</v>
      </c>
      <c r="G74" s="139"/>
      <c r="H74" s="83"/>
      <c r="I74" s="82"/>
      <c r="J74" s="222"/>
      <c r="K74" s="475"/>
      <c r="L74" s="182"/>
    </row>
    <row r="75" spans="1:12" s="73" customFormat="1" ht="15" customHeight="1">
      <c r="A75" s="272"/>
      <c r="B75" s="300"/>
      <c r="C75" s="113" t="s">
        <v>422</v>
      </c>
      <c r="D75" s="126"/>
      <c r="E75" s="308">
        <v>1</v>
      </c>
      <c r="F75" s="268" t="s">
        <v>11</v>
      </c>
      <c r="G75" s="139"/>
      <c r="H75" s="83"/>
      <c r="I75" s="82"/>
      <c r="J75" s="222"/>
      <c r="K75" s="475"/>
      <c r="L75" s="182"/>
    </row>
    <row r="76" spans="1:12" s="73" customFormat="1" ht="15" customHeight="1">
      <c r="A76" s="272"/>
      <c r="B76" s="300"/>
      <c r="C76" s="113" t="s">
        <v>426</v>
      </c>
      <c r="D76" s="126"/>
      <c r="E76" s="308"/>
      <c r="F76" s="268"/>
      <c r="G76" s="139"/>
      <c r="H76" s="83"/>
      <c r="I76" s="82"/>
      <c r="J76" s="222"/>
      <c r="K76" s="475"/>
      <c r="L76" s="182"/>
    </row>
    <row r="77" spans="1:12" s="73" customFormat="1" ht="15" customHeight="1">
      <c r="A77" s="272"/>
      <c r="B77" s="300"/>
      <c r="C77" s="113" t="s">
        <v>425</v>
      </c>
      <c r="D77" s="126"/>
      <c r="E77" s="308">
        <v>272</v>
      </c>
      <c r="F77" s="268" t="s">
        <v>68</v>
      </c>
      <c r="G77" s="139"/>
      <c r="H77" s="83"/>
      <c r="I77" s="82"/>
      <c r="J77" s="222"/>
      <c r="K77" s="475"/>
      <c r="L77" s="182"/>
    </row>
    <row r="78" spans="1:12" s="73" customFormat="1" ht="15" customHeight="1">
      <c r="A78" s="272"/>
      <c r="B78" s="300"/>
      <c r="C78" s="113" t="s">
        <v>421</v>
      </c>
      <c r="D78" s="126"/>
      <c r="E78" s="308">
        <v>1</v>
      </c>
      <c r="F78" s="268" t="s">
        <v>11</v>
      </c>
      <c r="G78" s="139"/>
      <c r="H78" s="83"/>
      <c r="I78" s="82"/>
      <c r="J78" s="222"/>
      <c r="K78" s="475"/>
      <c r="L78" s="182"/>
    </row>
    <row r="79" spans="1:12" s="73" customFormat="1" ht="15" customHeight="1">
      <c r="A79" s="272"/>
      <c r="B79" s="300"/>
      <c r="C79" s="113" t="s">
        <v>422</v>
      </c>
      <c r="D79" s="126"/>
      <c r="E79" s="308">
        <v>1</v>
      </c>
      <c r="F79" s="268" t="s">
        <v>11</v>
      </c>
      <c r="G79" s="139"/>
      <c r="H79" s="83"/>
      <c r="I79" s="82"/>
      <c r="J79" s="222"/>
      <c r="K79" s="475"/>
      <c r="L79" s="182"/>
    </row>
    <row r="80" spans="1:12" s="73" customFormat="1" ht="15" customHeight="1">
      <c r="A80" s="272">
        <v>5.4</v>
      </c>
      <c r="B80" s="300"/>
      <c r="C80" s="114" t="s">
        <v>1197</v>
      </c>
      <c r="D80" s="126"/>
      <c r="E80" s="308"/>
      <c r="F80" s="268"/>
      <c r="G80" s="139"/>
      <c r="H80" s="83"/>
      <c r="I80" s="82"/>
      <c r="J80" s="222"/>
      <c r="K80" s="475"/>
      <c r="L80" s="182"/>
    </row>
    <row r="81" spans="1:12" s="73" customFormat="1" ht="15" customHeight="1">
      <c r="A81" s="272" t="s">
        <v>1021</v>
      </c>
      <c r="B81" s="300" t="s">
        <v>764</v>
      </c>
      <c r="C81" s="650" t="s">
        <v>1286</v>
      </c>
      <c r="D81" s="651"/>
      <c r="E81" s="308">
        <v>2</v>
      </c>
      <c r="F81" s="268" t="s">
        <v>56</v>
      </c>
      <c r="G81" s="139"/>
      <c r="H81" s="83"/>
      <c r="I81" s="82"/>
      <c r="J81" s="222"/>
      <c r="K81" s="475"/>
      <c r="L81" s="182"/>
    </row>
    <row r="82" spans="1:12" s="73" customFormat="1" ht="15" customHeight="1">
      <c r="A82" s="272" t="s">
        <v>1022</v>
      </c>
      <c r="B82" s="300" t="s">
        <v>758</v>
      </c>
      <c r="C82" s="650" t="s">
        <v>777</v>
      </c>
      <c r="D82" s="651"/>
      <c r="E82" s="308">
        <v>3</v>
      </c>
      <c r="F82" s="268" t="s">
        <v>56</v>
      </c>
      <c r="G82" s="139"/>
      <c r="H82" s="83"/>
      <c r="I82" s="82"/>
      <c r="J82" s="222"/>
      <c r="K82" s="475"/>
      <c r="L82" s="182"/>
    </row>
    <row r="83" spans="1:12" s="73" customFormat="1" ht="15" customHeight="1">
      <c r="A83" s="272" t="s">
        <v>1138</v>
      </c>
      <c r="B83" s="300" t="s">
        <v>759</v>
      </c>
      <c r="C83" s="650" t="s">
        <v>778</v>
      </c>
      <c r="D83" s="651"/>
      <c r="E83" s="308">
        <v>5</v>
      </c>
      <c r="F83" s="268" t="s">
        <v>56</v>
      </c>
      <c r="G83" s="139"/>
      <c r="H83" s="83"/>
      <c r="I83" s="82"/>
      <c r="J83" s="222"/>
      <c r="K83" s="475"/>
      <c r="L83" s="182"/>
    </row>
    <row r="84" spans="1:12" s="73" customFormat="1" ht="15" customHeight="1">
      <c r="A84" s="272" t="s">
        <v>1139</v>
      </c>
      <c r="B84" s="300" t="s">
        <v>761</v>
      </c>
      <c r="C84" s="650" t="s">
        <v>779</v>
      </c>
      <c r="D84" s="651"/>
      <c r="E84" s="308">
        <v>2</v>
      </c>
      <c r="F84" s="268" t="s">
        <v>56</v>
      </c>
      <c r="G84" s="139"/>
      <c r="H84" s="83"/>
      <c r="I84" s="82"/>
      <c r="J84" s="222"/>
      <c r="K84" s="475"/>
      <c r="L84" s="182"/>
    </row>
    <row r="85" spans="1:12" s="73" customFormat="1" ht="15" customHeight="1">
      <c r="A85" s="272" t="s">
        <v>1140</v>
      </c>
      <c r="B85" s="527" t="s">
        <v>762</v>
      </c>
      <c r="C85" s="650" t="s">
        <v>782</v>
      </c>
      <c r="D85" s="651"/>
      <c r="E85" s="308">
        <v>1</v>
      </c>
      <c r="F85" s="268" t="s">
        <v>56</v>
      </c>
      <c r="G85" s="139"/>
      <c r="H85" s="83"/>
      <c r="I85" s="82"/>
      <c r="J85" s="222"/>
      <c r="K85" s="475"/>
      <c r="L85" s="182"/>
    </row>
    <row r="86" spans="1:12" s="73" customFormat="1" ht="15" customHeight="1">
      <c r="A86" s="272" t="s">
        <v>1141</v>
      </c>
      <c r="B86" s="300" t="s">
        <v>763</v>
      </c>
      <c r="C86" s="650" t="s">
        <v>781</v>
      </c>
      <c r="D86" s="651"/>
      <c r="E86" s="308">
        <v>2</v>
      </c>
      <c r="F86" s="268" t="s">
        <v>56</v>
      </c>
      <c r="G86" s="139"/>
      <c r="H86" s="83"/>
      <c r="I86" s="82"/>
      <c r="J86" s="222"/>
      <c r="K86" s="475"/>
      <c r="L86" s="182"/>
    </row>
    <row r="87" spans="1:12" s="73" customFormat="1" ht="15" customHeight="1">
      <c r="A87" s="272" t="s">
        <v>1142</v>
      </c>
      <c r="B87" s="271" t="s">
        <v>767</v>
      </c>
      <c r="C87" s="649" t="s">
        <v>1229</v>
      </c>
      <c r="D87" s="647"/>
      <c r="E87" s="308">
        <v>108</v>
      </c>
      <c r="F87" s="268" t="s">
        <v>56</v>
      </c>
      <c r="G87" s="139"/>
      <c r="H87" s="83"/>
      <c r="I87" s="82"/>
      <c r="J87" s="222"/>
      <c r="K87" s="475"/>
      <c r="L87" s="182"/>
    </row>
    <row r="88" spans="1:12" s="73" customFormat="1" ht="15" customHeight="1">
      <c r="A88" s="272" t="s">
        <v>1143</v>
      </c>
      <c r="B88" s="271" t="s">
        <v>769</v>
      </c>
      <c r="C88" s="649" t="s">
        <v>1198</v>
      </c>
      <c r="D88" s="647"/>
      <c r="E88" s="308">
        <v>4</v>
      </c>
      <c r="F88" s="268" t="s">
        <v>56</v>
      </c>
      <c r="G88" s="139"/>
      <c r="H88" s="83"/>
      <c r="I88" s="82"/>
      <c r="J88" s="222"/>
      <c r="K88" s="475"/>
      <c r="L88" s="182"/>
    </row>
    <row r="89" spans="1:12" s="73" customFormat="1" ht="36" customHeight="1">
      <c r="A89" s="272" t="s">
        <v>1144</v>
      </c>
      <c r="B89" s="271" t="s">
        <v>770</v>
      </c>
      <c r="C89" s="649" t="s">
        <v>1200</v>
      </c>
      <c r="D89" s="647"/>
      <c r="E89" s="308">
        <v>1</v>
      </c>
      <c r="F89" s="268" t="s">
        <v>56</v>
      </c>
      <c r="G89" s="139"/>
      <c r="H89" s="83"/>
      <c r="I89" s="82"/>
      <c r="J89" s="222"/>
      <c r="K89" s="475"/>
      <c r="L89" s="182"/>
    </row>
    <row r="90" spans="1:12" s="73" customFormat="1" ht="36" customHeight="1">
      <c r="A90" s="272" t="s">
        <v>1145</v>
      </c>
      <c r="B90" s="271" t="s">
        <v>772</v>
      </c>
      <c r="C90" s="649" t="s">
        <v>785</v>
      </c>
      <c r="D90" s="647"/>
      <c r="E90" s="308">
        <v>65</v>
      </c>
      <c r="F90" s="268" t="s">
        <v>56</v>
      </c>
      <c r="G90" s="139"/>
      <c r="H90" s="83"/>
      <c r="I90" s="82"/>
      <c r="J90" s="222"/>
      <c r="K90" s="475"/>
      <c r="L90" s="182"/>
    </row>
    <row r="91" spans="1:12" s="73" customFormat="1" ht="40.15" customHeight="1">
      <c r="A91" s="272" t="s">
        <v>1146</v>
      </c>
      <c r="B91" s="271" t="s">
        <v>773</v>
      </c>
      <c r="C91" s="649" t="s">
        <v>787</v>
      </c>
      <c r="D91" s="647"/>
      <c r="E91" s="308">
        <v>2</v>
      </c>
      <c r="F91" s="268" t="s">
        <v>56</v>
      </c>
      <c r="G91" s="139"/>
      <c r="H91" s="83"/>
      <c r="I91" s="82"/>
      <c r="J91" s="222"/>
      <c r="K91" s="475"/>
      <c r="L91" s="182"/>
    </row>
    <row r="92" spans="1:12" s="73" customFormat="1" ht="15" customHeight="1">
      <c r="A92" s="272" t="s">
        <v>1147</v>
      </c>
      <c r="B92" s="271" t="s">
        <v>1254</v>
      </c>
      <c r="C92" s="649" t="s">
        <v>1255</v>
      </c>
      <c r="D92" s="647"/>
      <c r="E92" s="308">
        <v>8</v>
      </c>
      <c r="F92" s="268" t="s">
        <v>56</v>
      </c>
      <c r="G92" s="139"/>
      <c r="H92" s="83"/>
      <c r="I92" s="82"/>
      <c r="J92" s="222"/>
      <c r="K92" s="475"/>
      <c r="L92" s="182"/>
    </row>
    <row r="93" spans="1:12" s="73" customFormat="1" ht="18" customHeight="1">
      <c r="A93" s="272" t="s">
        <v>1148</v>
      </c>
      <c r="B93" s="300"/>
      <c r="C93" s="653" t="s">
        <v>415</v>
      </c>
      <c r="D93" s="737"/>
      <c r="E93" s="308">
        <v>1</v>
      </c>
      <c r="F93" s="268" t="s">
        <v>11</v>
      </c>
      <c r="G93" s="139"/>
      <c r="H93" s="83"/>
      <c r="I93" s="82"/>
      <c r="J93" s="222"/>
      <c r="K93" s="475"/>
      <c r="L93" s="182"/>
    </row>
    <row r="94" spans="1:12" s="73" customFormat="1" ht="18" customHeight="1">
      <c r="A94" s="265">
        <v>5.5</v>
      </c>
      <c r="B94" s="300"/>
      <c r="C94" s="114" t="s">
        <v>427</v>
      </c>
      <c r="D94" s="126"/>
      <c r="E94" s="308"/>
      <c r="F94" s="268"/>
      <c r="G94" s="139"/>
      <c r="H94" s="83"/>
      <c r="I94" s="82"/>
      <c r="J94" s="222"/>
      <c r="K94" s="475"/>
      <c r="L94" s="182"/>
    </row>
    <row r="95" spans="1:12" s="67" customFormat="1" ht="49.9" customHeight="1">
      <c r="A95" s="266" t="s">
        <v>1023</v>
      </c>
      <c r="B95" s="456" t="s">
        <v>910</v>
      </c>
      <c r="C95" s="649" t="s">
        <v>1398</v>
      </c>
      <c r="D95" s="647"/>
      <c r="E95" s="303">
        <v>10</v>
      </c>
      <c r="F95" s="94" t="s">
        <v>65</v>
      </c>
      <c r="G95" s="141"/>
      <c r="H95" s="83"/>
      <c r="I95" s="86"/>
      <c r="J95" s="222"/>
      <c r="K95" s="475"/>
      <c r="L95" s="178"/>
    </row>
    <row r="96" spans="1:12" s="67" customFormat="1" ht="49.9" customHeight="1">
      <c r="A96" s="266" t="s">
        <v>1149</v>
      </c>
      <c r="B96" s="456" t="s">
        <v>911</v>
      </c>
      <c r="C96" s="649" t="s">
        <v>1400</v>
      </c>
      <c r="D96" s="647"/>
      <c r="E96" s="303">
        <v>23</v>
      </c>
      <c r="F96" s="94" t="s">
        <v>65</v>
      </c>
      <c r="G96" s="141"/>
      <c r="H96" s="83"/>
      <c r="I96" s="86"/>
      <c r="J96" s="222"/>
      <c r="K96" s="475"/>
      <c r="L96" s="178"/>
    </row>
    <row r="97" spans="1:12" s="67" customFormat="1" ht="49.9" customHeight="1">
      <c r="A97" s="266" t="s">
        <v>1150</v>
      </c>
      <c r="B97" s="456" t="s">
        <v>912</v>
      </c>
      <c r="C97" s="649" t="s">
        <v>1401</v>
      </c>
      <c r="D97" s="647"/>
      <c r="E97" s="303">
        <v>28</v>
      </c>
      <c r="F97" s="94" t="s">
        <v>65</v>
      </c>
      <c r="G97" s="141"/>
      <c r="H97" s="83"/>
      <c r="I97" s="86"/>
      <c r="J97" s="222"/>
      <c r="K97" s="475"/>
      <c r="L97" s="178"/>
    </row>
    <row r="98" spans="1:12" s="67" customFormat="1" ht="49.9" customHeight="1">
      <c r="A98" s="266" t="s">
        <v>1151</v>
      </c>
      <c r="B98" s="456" t="s">
        <v>913</v>
      </c>
      <c r="C98" s="649" t="s">
        <v>1402</v>
      </c>
      <c r="D98" s="647"/>
      <c r="E98" s="303">
        <v>16</v>
      </c>
      <c r="F98" s="94" t="s">
        <v>65</v>
      </c>
      <c r="G98" s="141"/>
      <c r="H98" s="83"/>
      <c r="I98" s="86"/>
      <c r="J98" s="222"/>
      <c r="K98" s="475"/>
      <c r="L98" s="178"/>
    </row>
    <row r="99" spans="1:12" s="67" customFormat="1" ht="49.9" customHeight="1">
      <c r="A99" s="266" t="s">
        <v>1152</v>
      </c>
      <c r="B99" s="456" t="s">
        <v>914</v>
      </c>
      <c r="C99" s="649" t="s">
        <v>1403</v>
      </c>
      <c r="D99" s="647"/>
      <c r="E99" s="303">
        <v>15</v>
      </c>
      <c r="F99" s="94" t="s">
        <v>65</v>
      </c>
      <c r="G99" s="141"/>
      <c r="H99" s="83"/>
      <c r="I99" s="86"/>
      <c r="J99" s="222"/>
      <c r="K99" s="475"/>
      <c r="L99" s="178"/>
    </row>
    <row r="100" spans="1:12" s="67" customFormat="1" ht="49.9" customHeight="1">
      <c r="A100" s="266" t="s">
        <v>1153</v>
      </c>
      <c r="B100" s="456" t="s">
        <v>917</v>
      </c>
      <c r="C100" s="649" t="s">
        <v>1404</v>
      </c>
      <c r="D100" s="647"/>
      <c r="E100" s="303">
        <v>35</v>
      </c>
      <c r="F100" s="94" t="s">
        <v>65</v>
      </c>
      <c r="G100" s="141"/>
      <c r="H100" s="83"/>
      <c r="I100" s="86"/>
      <c r="J100" s="222"/>
      <c r="K100" s="475"/>
      <c r="L100" s="178"/>
    </row>
    <row r="101" spans="1:12" s="67" customFormat="1" ht="49.9" customHeight="1">
      <c r="A101" s="266" t="s">
        <v>1154</v>
      </c>
      <c r="B101" s="456" t="s">
        <v>927</v>
      </c>
      <c r="C101" s="649" t="s">
        <v>931</v>
      </c>
      <c r="D101" s="647"/>
      <c r="E101" s="303">
        <v>6</v>
      </c>
      <c r="F101" s="94" t="s">
        <v>65</v>
      </c>
      <c r="G101" s="141"/>
      <c r="H101" s="83"/>
      <c r="I101" s="86"/>
      <c r="J101" s="222"/>
      <c r="K101" s="475"/>
      <c r="L101" s="178"/>
    </row>
    <row r="102" spans="1:12" s="67" customFormat="1" ht="49.9" customHeight="1">
      <c r="A102" s="735" t="s">
        <v>1155</v>
      </c>
      <c r="B102" s="645" t="s">
        <v>119</v>
      </c>
      <c r="C102" s="649" t="s">
        <v>1289</v>
      </c>
      <c r="D102" s="647"/>
      <c r="E102" s="303">
        <v>6</v>
      </c>
      <c r="F102" s="94" t="s">
        <v>65</v>
      </c>
      <c r="G102" s="141"/>
      <c r="H102" s="83"/>
      <c r="I102" s="86"/>
      <c r="J102" s="222"/>
      <c r="K102" s="475"/>
      <c r="L102" s="178"/>
    </row>
    <row r="103" spans="1:12" s="67" customFormat="1" ht="34.9" customHeight="1">
      <c r="A103" s="736"/>
      <c r="B103" s="646"/>
      <c r="C103" s="649" t="s">
        <v>935</v>
      </c>
      <c r="D103" s="647"/>
      <c r="E103" s="303">
        <v>4</v>
      </c>
      <c r="F103" s="94" t="s">
        <v>65</v>
      </c>
      <c r="G103" s="141"/>
      <c r="H103" s="83"/>
      <c r="I103" s="86"/>
      <c r="J103" s="222"/>
      <c r="K103" s="475"/>
      <c r="L103" s="178"/>
    </row>
    <row r="104" spans="1:12" s="67" customFormat="1" ht="49.9" customHeight="1">
      <c r="A104" s="266" t="s">
        <v>1156</v>
      </c>
      <c r="B104" s="527" t="s">
        <v>933</v>
      </c>
      <c r="C104" s="649" t="s">
        <v>948</v>
      </c>
      <c r="D104" s="647"/>
      <c r="E104" s="303">
        <v>1</v>
      </c>
      <c r="F104" s="94" t="s">
        <v>65</v>
      </c>
      <c r="G104" s="141"/>
      <c r="H104" s="86"/>
      <c r="I104" s="86"/>
      <c r="J104" s="490"/>
      <c r="K104" s="483"/>
      <c r="L104" s="183"/>
    </row>
    <row r="105" spans="1:12" s="67" customFormat="1" ht="34.9" customHeight="1">
      <c r="A105" s="266" t="s">
        <v>1157</v>
      </c>
      <c r="B105" s="527" t="s">
        <v>350</v>
      </c>
      <c r="C105" s="649" t="s">
        <v>936</v>
      </c>
      <c r="D105" s="663"/>
      <c r="E105" s="543">
        <v>174.85000000000002</v>
      </c>
      <c r="F105" s="94" t="s">
        <v>68</v>
      </c>
      <c r="G105" s="141"/>
      <c r="H105" s="86"/>
      <c r="I105" s="86"/>
      <c r="J105" s="490"/>
      <c r="K105" s="544"/>
      <c r="L105" s="178"/>
    </row>
    <row r="106" spans="1:12" s="73" customFormat="1" ht="29.5" customHeight="1">
      <c r="A106" s="266" t="s">
        <v>1158</v>
      </c>
      <c r="B106" s="527"/>
      <c r="C106" s="652" t="s">
        <v>1248</v>
      </c>
      <c r="D106" s="653"/>
      <c r="E106" s="308">
        <v>7</v>
      </c>
      <c r="F106" s="268" t="s">
        <v>56</v>
      </c>
      <c r="G106" s="139"/>
      <c r="H106" s="83"/>
      <c r="I106" s="82"/>
      <c r="J106" s="222"/>
      <c r="K106" s="475"/>
      <c r="L106" s="182"/>
    </row>
    <row r="107" spans="1:12" s="73" customFormat="1" ht="34.15" customHeight="1">
      <c r="A107" s="266" t="s">
        <v>1230</v>
      </c>
      <c r="B107" s="527"/>
      <c r="C107" s="649" t="s">
        <v>1247</v>
      </c>
      <c r="D107" s="647"/>
      <c r="E107" s="308">
        <v>1</v>
      </c>
      <c r="F107" s="268" t="s">
        <v>56</v>
      </c>
      <c r="G107" s="139"/>
      <c r="H107" s="83"/>
      <c r="I107" s="82"/>
      <c r="J107" s="222"/>
      <c r="K107" s="475"/>
      <c r="L107" s="182"/>
    </row>
    <row r="108" spans="1:12" s="73" customFormat="1" ht="15" customHeight="1">
      <c r="A108" s="266" t="s">
        <v>1231</v>
      </c>
      <c r="B108" s="300"/>
      <c r="C108" s="113" t="s">
        <v>415</v>
      </c>
      <c r="D108" s="126"/>
      <c r="E108" s="308">
        <v>1</v>
      </c>
      <c r="F108" s="268" t="s">
        <v>11</v>
      </c>
      <c r="G108" s="139"/>
      <c r="H108" s="83"/>
      <c r="I108" s="82"/>
      <c r="J108" s="222"/>
      <c r="K108" s="475"/>
      <c r="L108" s="182"/>
    </row>
    <row r="109" spans="1:12" s="73" customFormat="1" ht="15" customHeight="1">
      <c r="A109" s="266"/>
      <c r="B109" s="300"/>
      <c r="C109" s="739"/>
      <c r="D109" s="740"/>
      <c r="E109" s="308"/>
      <c r="F109" s="268"/>
      <c r="G109" s="139"/>
      <c r="H109" s="83"/>
      <c r="I109" s="82"/>
      <c r="J109" s="222"/>
      <c r="K109" s="475"/>
      <c r="L109" s="182"/>
    </row>
    <row r="110" spans="1:12" s="73" customFormat="1" ht="15" customHeight="1">
      <c r="A110" s="265">
        <v>5.6</v>
      </c>
      <c r="B110" s="300"/>
      <c r="C110" s="114" t="s">
        <v>440</v>
      </c>
      <c r="D110" s="126"/>
      <c r="E110" s="308"/>
      <c r="F110" s="268"/>
      <c r="G110" s="139"/>
      <c r="H110" s="83"/>
      <c r="I110" s="82"/>
      <c r="J110" s="222"/>
      <c r="K110" s="475"/>
      <c r="L110" s="182"/>
    </row>
    <row r="111" spans="1:12" s="73" customFormat="1" ht="15" customHeight="1">
      <c r="A111" s="272" t="s">
        <v>1024</v>
      </c>
      <c r="B111" s="300"/>
      <c r="C111" s="113" t="s">
        <v>441</v>
      </c>
      <c r="D111" s="126"/>
      <c r="E111" s="308">
        <v>1</v>
      </c>
      <c r="F111" s="268" t="s">
        <v>56</v>
      </c>
      <c r="G111" s="139"/>
      <c r="H111" s="83"/>
      <c r="I111" s="82"/>
      <c r="J111" s="222"/>
      <c r="K111" s="475"/>
      <c r="L111" s="182"/>
    </row>
    <row r="112" spans="1:12" s="73" customFormat="1" ht="15" customHeight="1">
      <c r="A112" s="272" t="s">
        <v>1025</v>
      </c>
      <c r="B112" s="300"/>
      <c r="C112" s="113" t="s">
        <v>437</v>
      </c>
      <c r="D112" s="126"/>
      <c r="E112" s="308"/>
      <c r="F112" s="268"/>
      <c r="G112" s="139"/>
      <c r="H112" s="83"/>
      <c r="I112" s="82"/>
      <c r="J112" s="222"/>
      <c r="K112" s="475"/>
      <c r="L112" s="182"/>
    </row>
    <row r="113" spans="1:12" s="73" customFormat="1" ht="15" customHeight="1">
      <c r="A113" s="272"/>
      <c r="B113" s="300"/>
      <c r="C113" s="113" t="s">
        <v>442</v>
      </c>
      <c r="D113" s="126"/>
      <c r="E113" s="308">
        <v>2663</v>
      </c>
      <c r="F113" s="268" t="s">
        <v>68</v>
      </c>
      <c r="G113" s="139"/>
      <c r="H113" s="83"/>
      <c r="I113" s="82"/>
      <c r="J113" s="222"/>
      <c r="K113" s="475"/>
      <c r="L113" s="182"/>
    </row>
    <row r="114" spans="1:12" s="73" customFormat="1" ht="15" customHeight="1">
      <c r="A114" s="272" t="s">
        <v>1026</v>
      </c>
      <c r="B114" s="300"/>
      <c r="C114" s="113" t="s">
        <v>894</v>
      </c>
      <c r="D114" s="126"/>
      <c r="E114" s="308"/>
      <c r="F114" s="268"/>
      <c r="G114" s="139"/>
      <c r="H114" s="83"/>
      <c r="I114" s="82"/>
      <c r="J114" s="222"/>
      <c r="K114" s="475"/>
      <c r="L114" s="182"/>
    </row>
    <row r="115" spans="1:12" s="73" customFormat="1" ht="15" customHeight="1">
      <c r="A115" s="272"/>
      <c r="B115" s="300"/>
      <c r="C115" s="113" t="s">
        <v>893</v>
      </c>
      <c r="D115" s="126"/>
      <c r="E115" s="308">
        <v>80</v>
      </c>
      <c r="F115" s="268" t="s">
        <v>68</v>
      </c>
      <c r="G115" s="139"/>
      <c r="H115" s="83"/>
      <c r="I115" s="82"/>
      <c r="J115" s="222"/>
      <c r="K115" s="475"/>
      <c r="L115" s="182"/>
    </row>
    <row r="116" spans="1:12" s="73" customFormat="1" ht="15" customHeight="1">
      <c r="A116" s="272"/>
      <c r="B116" s="300"/>
      <c r="C116" s="113" t="s">
        <v>421</v>
      </c>
      <c r="D116" s="126"/>
      <c r="E116" s="308">
        <v>1</v>
      </c>
      <c r="F116" s="268" t="s">
        <v>11</v>
      </c>
      <c r="G116" s="139"/>
      <c r="H116" s="83"/>
      <c r="I116" s="82"/>
      <c r="J116" s="222"/>
      <c r="K116" s="475"/>
      <c r="L116" s="182"/>
    </row>
    <row r="117" spans="1:12" s="73" customFormat="1" ht="15" customHeight="1">
      <c r="A117" s="272"/>
      <c r="B117" s="300"/>
      <c r="C117" s="113" t="s">
        <v>422</v>
      </c>
      <c r="D117" s="126"/>
      <c r="E117" s="308">
        <v>1</v>
      </c>
      <c r="F117" s="268" t="s">
        <v>11</v>
      </c>
      <c r="G117" s="139"/>
      <c r="H117" s="83"/>
      <c r="I117" s="82"/>
      <c r="J117" s="222"/>
      <c r="K117" s="475"/>
      <c r="L117" s="182"/>
    </row>
    <row r="118" spans="1:12" s="73" customFormat="1" ht="15" customHeight="1">
      <c r="A118" s="272" t="s">
        <v>1027</v>
      </c>
      <c r="B118" s="300"/>
      <c r="C118" s="113" t="s">
        <v>424</v>
      </c>
      <c r="D118" s="126"/>
      <c r="E118" s="308"/>
      <c r="F118" s="268"/>
      <c r="G118" s="139"/>
      <c r="H118" s="83"/>
      <c r="I118" s="82"/>
      <c r="J118" s="222"/>
      <c r="K118" s="475"/>
      <c r="L118" s="182"/>
    </row>
    <row r="119" spans="1:12" s="73" customFormat="1" ht="15" customHeight="1">
      <c r="A119" s="272"/>
      <c r="B119" s="300"/>
      <c r="C119" s="113" t="s">
        <v>425</v>
      </c>
      <c r="D119" s="126"/>
      <c r="E119" s="308">
        <v>2556</v>
      </c>
      <c r="F119" s="268" t="s">
        <v>68</v>
      </c>
      <c r="G119" s="139"/>
      <c r="H119" s="83"/>
      <c r="I119" s="82"/>
      <c r="J119" s="222"/>
      <c r="K119" s="475"/>
      <c r="L119" s="182"/>
    </row>
    <row r="120" spans="1:12" s="73" customFormat="1" ht="15" customHeight="1">
      <c r="A120" s="272"/>
      <c r="B120" s="300"/>
      <c r="C120" s="113" t="s">
        <v>421</v>
      </c>
      <c r="D120" s="126"/>
      <c r="E120" s="308">
        <v>1</v>
      </c>
      <c r="F120" s="268" t="s">
        <v>11</v>
      </c>
      <c r="G120" s="139"/>
      <c r="H120" s="83"/>
      <c r="I120" s="82"/>
      <c r="J120" s="222"/>
      <c r="K120" s="475"/>
      <c r="L120" s="182"/>
    </row>
    <row r="121" spans="1:12" s="73" customFormat="1" ht="15" customHeight="1">
      <c r="A121" s="272"/>
      <c r="B121" s="300"/>
      <c r="C121" s="113" t="s">
        <v>422</v>
      </c>
      <c r="D121" s="126"/>
      <c r="E121" s="308">
        <v>1</v>
      </c>
      <c r="F121" s="268" t="s">
        <v>11</v>
      </c>
      <c r="G121" s="139"/>
      <c r="H121" s="83"/>
      <c r="I121" s="82"/>
      <c r="J121" s="222"/>
      <c r="K121" s="475"/>
      <c r="L121" s="182"/>
    </row>
    <row r="122" spans="1:12" s="73" customFormat="1" ht="15" customHeight="1">
      <c r="A122" s="272" t="s">
        <v>1028</v>
      </c>
      <c r="B122" s="300"/>
      <c r="C122" s="113" t="s">
        <v>443</v>
      </c>
      <c r="D122" s="126"/>
      <c r="E122" s="308">
        <v>1</v>
      </c>
      <c r="F122" s="268" t="s">
        <v>11</v>
      </c>
      <c r="G122" s="139"/>
      <c r="H122" s="83"/>
      <c r="I122" s="671"/>
      <c r="J122" s="738"/>
      <c r="K122" s="475"/>
      <c r="L122" s="182"/>
    </row>
    <row r="123" spans="1:12" s="73" customFormat="1" ht="15" customHeight="1">
      <c r="A123" s="265">
        <v>5.7</v>
      </c>
      <c r="B123" s="300"/>
      <c r="C123" s="114" t="s">
        <v>444</v>
      </c>
      <c r="D123" s="126"/>
      <c r="E123" s="308"/>
      <c r="F123" s="268"/>
      <c r="G123" s="139"/>
      <c r="H123" s="83"/>
      <c r="I123" s="82"/>
      <c r="J123" s="222"/>
      <c r="K123" s="475"/>
      <c r="L123" s="182"/>
    </row>
    <row r="124" spans="1:12" s="73" customFormat="1" ht="15" customHeight="1">
      <c r="A124" s="272" t="s">
        <v>581</v>
      </c>
      <c r="B124" s="300"/>
      <c r="C124" s="113" t="s">
        <v>616</v>
      </c>
      <c r="D124" s="126"/>
      <c r="E124" s="308">
        <v>1</v>
      </c>
      <c r="F124" s="268" t="s">
        <v>56</v>
      </c>
      <c r="G124" s="139"/>
      <c r="H124" s="83"/>
      <c r="I124" s="82"/>
      <c r="J124" s="222"/>
      <c r="K124" s="475"/>
      <c r="L124" s="182"/>
    </row>
    <row r="125" spans="1:12" s="73" customFormat="1" ht="15" customHeight="1">
      <c r="A125" s="272"/>
      <c r="B125" s="300"/>
      <c r="C125" s="113" t="s">
        <v>446</v>
      </c>
      <c r="D125" s="126"/>
      <c r="E125" s="308"/>
      <c r="F125" s="268"/>
      <c r="G125" s="139"/>
      <c r="H125" s="83"/>
      <c r="I125" s="82"/>
      <c r="J125" s="222"/>
      <c r="K125" s="475"/>
      <c r="L125" s="182"/>
    </row>
    <row r="126" spans="1:12" s="73" customFormat="1" ht="15" customHeight="1">
      <c r="A126" s="272"/>
      <c r="B126" s="300"/>
      <c r="C126" s="113" t="s">
        <v>447</v>
      </c>
      <c r="D126" s="126"/>
      <c r="E126" s="308"/>
      <c r="F126" s="268"/>
      <c r="G126" s="139"/>
      <c r="H126" s="83"/>
      <c r="I126" s="82"/>
      <c r="J126" s="222"/>
      <c r="K126" s="475"/>
      <c r="L126" s="182"/>
    </row>
    <row r="127" spans="1:12" s="73" customFormat="1" ht="15" customHeight="1">
      <c r="A127" s="272" t="s">
        <v>582</v>
      </c>
      <c r="B127" s="300"/>
      <c r="C127" s="113" t="s">
        <v>617</v>
      </c>
      <c r="D127" s="126"/>
      <c r="E127" s="308">
        <v>1</v>
      </c>
      <c r="F127" s="268" t="s">
        <v>56</v>
      </c>
      <c r="G127" s="139"/>
      <c r="H127" s="83"/>
      <c r="I127" s="82"/>
      <c r="J127" s="222"/>
      <c r="K127" s="475"/>
      <c r="L127" s="182"/>
    </row>
    <row r="128" spans="1:12" s="73" customFormat="1" ht="15" customHeight="1">
      <c r="A128" s="272"/>
      <c r="B128" s="300"/>
      <c r="C128" s="113" t="s">
        <v>446</v>
      </c>
      <c r="D128" s="126"/>
      <c r="E128" s="308"/>
      <c r="F128" s="268"/>
      <c r="G128" s="139"/>
      <c r="H128" s="83"/>
      <c r="I128" s="82"/>
      <c r="J128" s="222"/>
      <c r="K128" s="475"/>
      <c r="L128" s="182"/>
    </row>
    <row r="129" spans="1:246" s="73" customFormat="1" ht="15" customHeight="1">
      <c r="A129" s="272"/>
      <c r="B129" s="300"/>
      <c r="C129" s="113" t="s">
        <v>447</v>
      </c>
      <c r="D129" s="126"/>
      <c r="E129" s="308"/>
      <c r="F129" s="268"/>
      <c r="G129" s="139"/>
      <c r="H129" s="83"/>
      <c r="I129" s="82"/>
      <c r="J129" s="222"/>
      <c r="K129" s="475"/>
      <c r="L129" s="182"/>
    </row>
    <row r="130" spans="1:246" s="73" customFormat="1" ht="15" customHeight="1">
      <c r="A130" s="272" t="s">
        <v>583</v>
      </c>
      <c r="B130" s="300"/>
      <c r="C130" s="113" t="s">
        <v>437</v>
      </c>
      <c r="D130" s="126"/>
      <c r="E130" s="308"/>
      <c r="F130" s="268"/>
      <c r="G130" s="139"/>
      <c r="H130" s="83"/>
      <c r="I130" s="82"/>
      <c r="J130" s="222"/>
      <c r="K130" s="475"/>
      <c r="L130" s="182"/>
    </row>
    <row r="131" spans="1:246" s="73" customFormat="1" ht="15" customHeight="1">
      <c r="A131" s="272"/>
      <c r="B131" s="300"/>
      <c r="C131" s="113" t="s">
        <v>449</v>
      </c>
      <c r="D131" s="126"/>
      <c r="E131" s="308">
        <v>2813</v>
      </c>
      <c r="F131" s="268" t="s">
        <v>68</v>
      </c>
      <c r="G131" s="139"/>
      <c r="H131" s="83"/>
      <c r="I131" s="82"/>
      <c r="J131" s="222"/>
      <c r="K131" s="475"/>
      <c r="L131" s="182"/>
    </row>
    <row r="132" spans="1:246" s="73" customFormat="1" ht="15" customHeight="1">
      <c r="A132" s="272" t="s">
        <v>584</v>
      </c>
      <c r="B132" s="300"/>
      <c r="C132" s="113" t="s">
        <v>424</v>
      </c>
      <c r="D132" s="126"/>
      <c r="E132" s="308"/>
      <c r="F132" s="268"/>
      <c r="G132" s="139"/>
      <c r="H132" s="83"/>
      <c r="I132" s="82"/>
      <c r="J132" s="222"/>
      <c r="K132" s="475"/>
      <c r="L132" s="182"/>
    </row>
    <row r="133" spans="1:246" s="73" customFormat="1" ht="15" customHeight="1">
      <c r="A133" s="272"/>
      <c r="B133" s="300"/>
      <c r="C133" s="113" t="s">
        <v>425</v>
      </c>
      <c r="D133" s="126"/>
      <c r="E133" s="308">
        <v>2700</v>
      </c>
      <c r="F133" s="268" t="s">
        <v>68</v>
      </c>
      <c r="G133" s="139"/>
      <c r="H133" s="83"/>
      <c r="I133" s="82"/>
      <c r="J133" s="222"/>
      <c r="K133" s="475"/>
      <c r="L133" s="182"/>
    </row>
    <row r="134" spans="1:246" s="73" customFormat="1" ht="15" customHeight="1">
      <c r="A134" s="272"/>
      <c r="B134" s="300"/>
      <c r="C134" s="113" t="s">
        <v>421</v>
      </c>
      <c r="D134" s="126"/>
      <c r="E134" s="308">
        <v>1</v>
      </c>
      <c r="F134" s="268" t="s">
        <v>11</v>
      </c>
      <c r="G134" s="139"/>
      <c r="H134" s="83"/>
      <c r="I134" s="82"/>
      <c r="J134" s="222"/>
      <c r="K134" s="475"/>
      <c r="L134" s="182"/>
    </row>
    <row r="135" spans="1:246" s="73" customFormat="1" ht="15" customHeight="1">
      <c r="A135" s="272"/>
      <c r="B135" s="300"/>
      <c r="C135" s="113" t="s">
        <v>422</v>
      </c>
      <c r="D135" s="126"/>
      <c r="E135" s="308">
        <v>1</v>
      </c>
      <c r="F135" s="268" t="s">
        <v>11</v>
      </c>
      <c r="G135" s="139"/>
      <c r="H135" s="83"/>
      <c r="I135" s="82"/>
      <c r="J135" s="222"/>
      <c r="K135" s="475"/>
      <c r="L135" s="182"/>
    </row>
    <row r="136" spans="1:246" s="73" customFormat="1" ht="15" customHeight="1">
      <c r="A136" s="272" t="s">
        <v>585</v>
      </c>
      <c r="B136" s="300"/>
      <c r="C136" s="113" t="s">
        <v>443</v>
      </c>
      <c r="D136" s="126"/>
      <c r="E136" s="308">
        <v>1</v>
      </c>
      <c r="F136" s="268" t="s">
        <v>11</v>
      </c>
      <c r="G136" s="139"/>
      <c r="H136" s="83"/>
      <c r="I136" s="671"/>
      <c r="J136" s="738"/>
      <c r="K136" s="475"/>
      <c r="L136" s="182"/>
    </row>
    <row r="137" spans="1:246" s="109" customFormat="1" ht="18" customHeight="1">
      <c r="A137" s="265"/>
      <c r="B137" s="728" t="s">
        <v>458</v>
      </c>
      <c r="C137" s="701"/>
      <c r="D137" s="702"/>
      <c r="E137" s="307"/>
      <c r="F137" s="467"/>
      <c r="G137" s="144"/>
      <c r="H137" s="112"/>
      <c r="I137" s="112"/>
      <c r="J137" s="484"/>
      <c r="K137" s="474"/>
      <c r="L137" s="184"/>
    </row>
    <row r="138" spans="1:246" s="73" customFormat="1" ht="15" customHeight="1">
      <c r="A138" s="265"/>
      <c r="B138" s="457"/>
      <c r="C138" s="520"/>
      <c r="D138" s="521"/>
      <c r="E138" s="307"/>
      <c r="F138" s="467"/>
      <c r="G138" s="144"/>
      <c r="H138" s="112"/>
      <c r="I138" s="112"/>
      <c r="J138" s="484"/>
      <c r="K138" s="474"/>
      <c r="L138" s="184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09"/>
      <c r="BY138" s="109"/>
      <c r="BZ138" s="109"/>
      <c r="CA138" s="109"/>
      <c r="CB138" s="109"/>
      <c r="CC138" s="109"/>
      <c r="CD138" s="109"/>
      <c r="CE138" s="109"/>
      <c r="CF138" s="109"/>
      <c r="CG138" s="109"/>
      <c r="CH138" s="109"/>
      <c r="CI138" s="109"/>
      <c r="CJ138" s="109"/>
      <c r="CK138" s="109"/>
      <c r="CL138" s="109"/>
      <c r="CM138" s="109"/>
      <c r="CN138" s="109"/>
      <c r="CO138" s="109"/>
      <c r="CP138" s="109"/>
      <c r="CQ138" s="109"/>
      <c r="CR138" s="109"/>
      <c r="CS138" s="109"/>
      <c r="CT138" s="109"/>
      <c r="CU138" s="109"/>
      <c r="CV138" s="109"/>
      <c r="CW138" s="109"/>
      <c r="CX138" s="109"/>
      <c r="CY138" s="109"/>
      <c r="CZ138" s="109"/>
      <c r="DA138" s="109"/>
      <c r="DB138" s="109"/>
      <c r="DC138" s="109"/>
      <c r="DD138" s="109"/>
      <c r="DE138" s="109"/>
      <c r="DF138" s="109"/>
      <c r="DG138" s="109"/>
      <c r="DH138" s="109"/>
      <c r="DI138" s="109"/>
      <c r="DJ138" s="109"/>
      <c r="DK138" s="109"/>
      <c r="DL138" s="109"/>
      <c r="DM138" s="109"/>
      <c r="DN138" s="109"/>
      <c r="DO138" s="109"/>
      <c r="DP138" s="109"/>
      <c r="DQ138" s="109"/>
      <c r="DR138" s="109"/>
      <c r="DS138" s="109"/>
      <c r="DT138" s="109"/>
      <c r="DU138" s="109"/>
      <c r="DV138" s="109"/>
      <c r="DW138" s="109"/>
      <c r="DX138" s="109"/>
      <c r="DY138" s="109"/>
      <c r="DZ138" s="109"/>
      <c r="EA138" s="109"/>
      <c r="EB138" s="109"/>
      <c r="EC138" s="109"/>
      <c r="ED138" s="109"/>
      <c r="EE138" s="109"/>
      <c r="EF138" s="109"/>
      <c r="EG138" s="109"/>
      <c r="EH138" s="109"/>
      <c r="EI138" s="109"/>
      <c r="EJ138" s="109"/>
      <c r="EK138" s="109"/>
      <c r="EL138" s="109"/>
      <c r="EM138" s="109"/>
      <c r="EN138" s="109"/>
      <c r="EO138" s="109"/>
      <c r="EP138" s="109"/>
      <c r="EQ138" s="109"/>
      <c r="ER138" s="109"/>
      <c r="ES138" s="109"/>
      <c r="ET138" s="109"/>
      <c r="EU138" s="109"/>
      <c r="EV138" s="109"/>
      <c r="EW138" s="109"/>
      <c r="EX138" s="109"/>
      <c r="EY138" s="109"/>
      <c r="EZ138" s="109"/>
      <c r="FA138" s="109"/>
      <c r="FB138" s="109"/>
      <c r="FC138" s="109"/>
      <c r="FD138" s="109"/>
      <c r="FE138" s="109"/>
      <c r="FF138" s="109"/>
      <c r="FG138" s="109"/>
      <c r="FH138" s="109"/>
      <c r="FI138" s="109"/>
      <c r="FJ138" s="109"/>
      <c r="FK138" s="109"/>
      <c r="FL138" s="109"/>
      <c r="FM138" s="109"/>
      <c r="FN138" s="109"/>
      <c r="FO138" s="109"/>
      <c r="FP138" s="109"/>
      <c r="FQ138" s="109"/>
      <c r="FR138" s="109"/>
      <c r="FS138" s="109"/>
      <c r="FT138" s="109"/>
      <c r="FU138" s="109"/>
      <c r="FV138" s="109"/>
      <c r="FW138" s="109"/>
      <c r="FX138" s="109"/>
      <c r="FY138" s="109"/>
      <c r="FZ138" s="109"/>
      <c r="GA138" s="109"/>
      <c r="GB138" s="109"/>
      <c r="GC138" s="109"/>
      <c r="GD138" s="109"/>
      <c r="GE138" s="109"/>
      <c r="GF138" s="109"/>
      <c r="GG138" s="109"/>
      <c r="GH138" s="109"/>
      <c r="GI138" s="109"/>
      <c r="GJ138" s="109"/>
      <c r="GK138" s="109"/>
      <c r="GL138" s="109"/>
      <c r="GM138" s="109"/>
      <c r="GN138" s="109"/>
      <c r="GO138" s="109"/>
      <c r="GP138" s="109"/>
      <c r="GQ138" s="109"/>
      <c r="GR138" s="109"/>
      <c r="GS138" s="109"/>
      <c r="GT138" s="109"/>
      <c r="GU138" s="109"/>
      <c r="GV138" s="109"/>
      <c r="GW138" s="109"/>
      <c r="GX138" s="109"/>
      <c r="GY138" s="109"/>
      <c r="GZ138" s="109"/>
      <c r="HA138" s="109"/>
      <c r="HB138" s="109"/>
      <c r="HC138" s="109"/>
      <c r="HD138" s="109"/>
      <c r="HE138" s="109"/>
      <c r="HF138" s="109"/>
      <c r="HG138" s="109"/>
      <c r="HH138" s="109"/>
      <c r="HI138" s="109"/>
      <c r="HJ138" s="109"/>
      <c r="HK138" s="109"/>
      <c r="HL138" s="109"/>
      <c r="HM138" s="109"/>
      <c r="HN138" s="109"/>
      <c r="HO138" s="109"/>
      <c r="HP138" s="109"/>
      <c r="HQ138" s="109"/>
      <c r="HR138" s="109"/>
      <c r="HS138" s="109"/>
      <c r="HT138" s="109"/>
      <c r="HU138" s="109"/>
      <c r="HV138" s="109"/>
      <c r="HW138" s="109"/>
      <c r="HX138" s="109"/>
      <c r="HY138" s="109"/>
      <c r="HZ138" s="109"/>
      <c r="IA138" s="109"/>
      <c r="IB138" s="109"/>
      <c r="IC138" s="109"/>
      <c r="ID138" s="109"/>
      <c r="IE138" s="109"/>
      <c r="IF138" s="109"/>
      <c r="IG138" s="109"/>
      <c r="IH138" s="109"/>
      <c r="II138" s="109"/>
      <c r="IJ138" s="109"/>
      <c r="IK138" s="109"/>
      <c r="IL138" s="109"/>
    </row>
    <row r="139" spans="1:246" s="73" customFormat="1" ht="15" customHeight="1">
      <c r="A139" s="265">
        <v>6</v>
      </c>
      <c r="B139" s="656" t="s">
        <v>79</v>
      </c>
      <c r="C139" s="657"/>
      <c r="D139" s="658"/>
      <c r="E139" s="307"/>
      <c r="F139" s="467"/>
      <c r="G139" s="144"/>
      <c r="H139" s="111"/>
      <c r="I139" s="111"/>
      <c r="J139" s="485"/>
      <c r="K139" s="474"/>
      <c r="L139" s="184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109"/>
      <c r="BC139" s="109"/>
      <c r="BD139" s="109"/>
      <c r="BE139" s="109"/>
      <c r="BF139" s="109"/>
      <c r="BG139" s="109"/>
      <c r="BH139" s="109"/>
      <c r="BI139" s="109"/>
      <c r="BJ139" s="109"/>
      <c r="BK139" s="109"/>
      <c r="BL139" s="109"/>
      <c r="BM139" s="109"/>
      <c r="BN139" s="109"/>
      <c r="BO139" s="109"/>
      <c r="BP139" s="109"/>
      <c r="BQ139" s="109"/>
      <c r="BR139" s="109"/>
      <c r="BS139" s="109"/>
      <c r="BT139" s="109"/>
      <c r="BU139" s="109"/>
      <c r="BV139" s="109"/>
      <c r="BW139" s="109"/>
      <c r="BX139" s="109"/>
      <c r="BY139" s="109"/>
      <c r="BZ139" s="109"/>
      <c r="CA139" s="109"/>
      <c r="CB139" s="109"/>
      <c r="CC139" s="109"/>
      <c r="CD139" s="109"/>
      <c r="CE139" s="109"/>
      <c r="CF139" s="109"/>
      <c r="CG139" s="109"/>
      <c r="CH139" s="109"/>
      <c r="CI139" s="109"/>
      <c r="CJ139" s="109"/>
      <c r="CK139" s="109"/>
      <c r="CL139" s="109"/>
      <c r="CM139" s="109"/>
      <c r="CN139" s="109"/>
      <c r="CO139" s="109"/>
      <c r="CP139" s="109"/>
      <c r="CQ139" s="109"/>
      <c r="CR139" s="109"/>
      <c r="CS139" s="109"/>
      <c r="CT139" s="109"/>
      <c r="CU139" s="109"/>
      <c r="CV139" s="109"/>
      <c r="CW139" s="109"/>
      <c r="CX139" s="109"/>
      <c r="CY139" s="109"/>
      <c r="CZ139" s="109"/>
      <c r="DA139" s="109"/>
      <c r="DB139" s="109"/>
      <c r="DC139" s="109"/>
      <c r="DD139" s="109"/>
      <c r="DE139" s="109"/>
      <c r="DF139" s="109"/>
      <c r="DG139" s="109"/>
      <c r="DH139" s="109"/>
      <c r="DI139" s="109"/>
      <c r="DJ139" s="109"/>
      <c r="DK139" s="109"/>
      <c r="DL139" s="109"/>
      <c r="DM139" s="109"/>
      <c r="DN139" s="109"/>
      <c r="DO139" s="109"/>
      <c r="DP139" s="109"/>
      <c r="DQ139" s="109"/>
      <c r="DR139" s="109"/>
      <c r="DS139" s="109"/>
      <c r="DT139" s="109"/>
      <c r="DU139" s="109"/>
      <c r="DV139" s="109"/>
      <c r="DW139" s="109"/>
      <c r="DX139" s="109"/>
      <c r="DY139" s="109"/>
      <c r="DZ139" s="109"/>
      <c r="EA139" s="109"/>
      <c r="EB139" s="109"/>
      <c r="EC139" s="109"/>
      <c r="ED139" s="109"/>
      <c r="EE139" s="109"/>
      <c r="EF139" s="109"/>
      <c r="EG139" s="109"/>
      <c r="EH139" s="109"/>
      <c r="EI139" s="109"/>
      <c r="EJ139" s="109"/>
      <c r="EK139" s="109"/>
      <c r="EL139" s="109"/>
      <c r="EM139" s="109"/>
      <c r="EN139" s="109"/>
      <c r="EO139" s="109"/>
      <c r="EP139" s="109"/>
      <c r="EQ139" s="109"/>
      <c r="ER139" s="109"/>
      <c r="ES139" s="109"/>
      <c r="ET139" s="109"/>
      <c r="EU139" s="109"/>
      <c r="EV139" s="109"/>
      <c r="EW139" s="109"/>
      <c r="EX139" s="109"/>
      <c r="EY139" s="109"/>
      <c r="EZ139" s="109"/>
      <c r="FA139" s="109"/>
      <c r="FB139" s="109"/>
      <c r="FC139" s="109"/>
      <c r="FD139" s="109"/>
      <c r="FE139" s="109"/>
      <c r="FF139" s="109"/>
      <c r="FG139" s="109"/>
      <c r="FH139" s="109"/>
      <c r="FI139" s="109"/>
      <c r="FJ139" s="109"/>
      <c r="FK139" s="109"/>
      <c r="FL139" s="109"/>
      <c r="FM139" s="109"/>
      <c r="FN139" s="109"/>
      <c r="FO139" s="109"/>
      <c r="FP139" s="109"/>
      <c r="FQ139" s="109"/>
      <c r="FR139" s="109"/>
      <c r="FS139" s="109"/>
      <c r="FT139" s="109"/>
      <c r="FU139" s="109"/>
      <c r="FV139" s="109"/>
      <c r="FW139" s="109"/>
      <c r="FX139" s="109"/>
      <c r="FY139" s="109"/>
      <c r="FZ139" s="109"/>
      <c r="GA139" s="109"/>
      <c r="GB139" s="109"/>
      <c r="GC139" s="109"/>
      <c r="GD139" s="109"/>
      <c r="GE139" s="109"/>
      <c r="GF139" s="109"/>
      <c r="GG139" s="109"/>
      <c r="GH139" s="109"/>
      <c r="GI139" s="109"/>
      <c r="GJ139" s="109"/>
      <c r="GK139" s="109"/>
      <c r="GL139" s="109"/>
      <c r="GM139" s="109"/>
      <c r="GN139" s="109"/>
      <c r="GO139" s="109"/>
      <c r="GP139" s="109"/>
      <c r="GQ139" s="109"/>
      <c r="GR139" s="109"/>
      <c r="GS139" s="109"/>
      <c r="GT139" s="109"/>
      <c r="GU139" s="109"/>
      <c r="GV139" s="109"/>
      <c r="GW139" s="109"/>
      <c r="GX139" s="109"/>
      <c r="GY139" s="109"/>
      <c r="GZ139" s="109"/>
      <c r="HA139" s="109"/>
      <c r="HB139" s="109"/>
      <c r="HC139" s="109"/>
      <c r="HD139" s="109"/>
      <c r="HE139" s="109"/>
      <c r="HF139" s="109"/>
      <c r="HG139" s="109"/>
      <c r="HH139" s="109"/>
      <c r="HI139" s="109"/>
      <c r="HJ139" s="109"/>
      <c r="HK139" s="109"/>
      <c r="HL139" s="109"/>
      <c r="HM139" s="109"/>
      <c r="HN139" s="109"/>
      <c r="HO139" s="109"/>
      <c r="HP139" s="109"/>
      <c r="HQ139" s="109"/>
      <c r="HR139" s="109"/>
      <c r="HS139" s="109"/>
      <c r="HT139" s="109"/>
      <c r="HU139" s="109"/>
      <c r="HV139" s="109"/>
      <c r="HW139" s="109"/>
      <c r="HX139" s="109"/>
      <c r="HY139" s="109"/>
      <c r="HZ139" s="109"/>
      <c r="IA139" s="109"/>
      <c r="IB139" s="109"/>
      <c r="IC139" s="109"/>
      <c r="ID139" s="109"/>
      <c r="IE139" s="109"/>
      <c r="IF139" s="109"/>
      <c r="IG139" s="109"/>
      <c r="IH139" s="109"/>
      <c r="II139" s="109"/>
      <c r="IJ139" s="109"/>
      <c r="IK139" s="109"/>
      <c r="IL139" s="109"/>
    </row>
    <row r="140" spans="1:246" s="73" customFormat="1" ht="15" customHeight="1">
      <c r="A140" s="265">
        <v>6.1</v>
      </c>
      <c r="B140" s="300"/>
      <c r="C140" s="114" t="s">
        <v>618</v>
      </c>
      <c r="D140" s="126"/>
      <c r="E140" s="308"/>
      <c r="F140" s="268"/>
      <c r="G140" s="139"/>
      <c r="H140" s="83"/>
      <c r="I140" s="82"/>
      <c r="J140" s="222"/>
      <c r="K140" s="475"/>
      <c r="L140" s="182"/>
    </row>
    <row r="141" spans="1:246" s="73" customFormat="1" ht="15" customHeight="1">
      <c r="A141" s="272" t="s">
        <v>1438</v>
      </c>
      <c r="B141" s="300"/>
      <c r="C141" s="113" t="s">
        <v>577</v>
      </c>
      <c r="D141" s="126"/>
      <c r="E141" s="308"/>
      <c r="F141" s="268"/>
      <c r="G141" s="139"/>
      <c r="H141" s="83"/>
      <c r="I141" s="82"/>
      <c r="J141" s="222"/>
      <c r="K141" s="475"/>
      <c r="L141" s="182"/>
    </row>
    <row r="142" spans="1:246" s="73" customFormat="1" ht="15" customHeight="1">
      <c r="A142" s="272"/>
      <c r="B142" s="300"/>
      <c r="C142" s="117" t="s">
        <v>906</v>
      </c>
      <c r="D142" s="126"/>
      <c r="E142" s="308">
        <v>1</v>
      </c>
      <c r="F142" s="268" t="s">
        <v>56</v>
      </c>
      <c r="G142" s="139"/>
      <c r="H142" s="83"/>
      <c r="I142" s="82"/>
      <c r="J142" s="222"/>
      <c r="K142" s="475"/>
      <c r="L142" s="182"/>
    </row>
    <row r="143" spans="1:246" s="73" customFormat="1" ht="15" customHeight="1">
      <c r="A143" s="272"/>
      <c r="B143" s="300"/>
      <c r="C143" s="117" t="s">
        <v>905</v>
      </c>
      <c r="D143" s="126"/>
      <c r="E143" s="308">
        <v>4</v>
      </c>
      <c r="F143" s="268" t="s">
        <v>56</v>
      </c>
      <c r="G143" s="139"/>
      <c r="H143" s="83"/>
      <c r="I143" s="82"/>
      <c r="J143" s="222"/>
      <c r="K143" s="475"/>
      <c r="L143" s="182"/>
    </row>
    <row r="144" spans="1:246" s="73" customFormat="1" ht="15" customHeight="1">
      <c r="A144" s="272"/>
      <c r="B144" s="300"/>
      <c r="C144" s="117" t="s">
        <v>904</v>
      </c>
      <c r="D144" s="126"/>
      <c r="E144" s="308">
        <v>1</v>
      </c>
      <c r="F144" s="268" t="s">
        <v>56</v>
      </c>
      <c r="G144" s="139"/>
      <c r="H144" s="83"/>
      <c r="I144" s="82"/>
      <c r="J144" s="222"/>
      <c r="K144" s="475"/>
      <c r="L144" s="182"/>
    </row>
    <row r="145" spans="1:12" s="73" customFormat="1" ht="15" customHeight="1">
      <c r="A145" s="272"/>
      <c r="B145" s="300"/>
      <c r="C145" s="117" t="s">
        <v>903</v>
      </c>
      <c r="D145" s="126"/>
      <c r="E145" s="308">
        <v>3</v>
      </c>
      <c r="F145" s="268" t="s">
        <v>56</v>
      </c>
      <c r="G145" s="139"/>
      <c r="H145" s="83"/>
      <c r="I145" s="82"/>
      <c r="J145" s="222"/>
      <c r="K145" s="475"/>
      <c r="L145" s="182"/>
    </row>
    <row r="146" spans="1:12" s="73" customFormat="1" ht="15" customHeight="1">
      <c r="A146" s="272"/>
      <c r="B146" s="300"/>
      <c r="C146" s="117" t="s">
        <v>902</v>
      </c>
      <c r="D146" s="126"/>
      <c r="E146" s="308">
        <v>1</v>
      </c>
      <c r="F146" s="268" t="s">
        <v>56</v>
      </c>
      <c r="G146" s="139"/>
      <c r="H146" s="83"/>
      <c r="I146" s="82"/>
      <c r="J146" s="222"/>
      <c r="K146" s="475"/>
      <c r="L146" s="182"/>
    </row>
    <row r="147" spans="1:12" s="73" customFormat="1" ht="15" customHeight="1">
      <c r="A147" s="272"/>
      <c r="B147" s="300"/>
      <c r="C147" s="117" t="s">
        <v>901</v>
      </c>
      <c r="D147" s="126"/>
      <c r="E147" s="308">
        <v>1</v>
      </c>
      <c r="F147" s="268" t="s">
        <v>56</v>
      </c>
      <c r="G147" s="139"/>
      <c r="H147" s="83"/>
      <c r="I147" s="82"/>
      <c r="J147" s="222"/>
      <c r="K147" s="475"/>
      <c r="L147" s="182"/>
    </row>
    <row r="148" spans="1:12" s="73" customFormat="1" ht="15" customHeight="1">
      <c r="A148" s="272"/>
      <c r="B148" s="300"/>
      <c r="C148" s="117" t="s">
        <v>900</v>
      </c>
      <c r="D148" s="126"/>
      <c r="E148" s="308">
        <v>3</v>
      </c>
      <c r="F148" s="268" t="s">
        <v>56</v>
      </c>
      <c r="G148" s="139"/>
      <c r="H148" s="83"/>
      <c r="I148" s="82"/>
      <c r="J148" s="222"/>
      <c r="K148" s="475"/>
      <c r="L148" s="182"/>
    </row>
    <row r="149" spans="1:12" s="73" customFormat="1" ht="15" customHeight="1">
      <c r="A149" s="272" t="s">
        <v>1159</v>
      </c>
      <c r="B149" s="300"/>
      <c r="C149" s="113" t="s">
        <v>567</v>
      </c>
      <c r="D149" s="126"/>
      <c r="E149" s="308">
        <v>1</v>
      </c>
      <c r="F149" s="268" t="s">
        <v>11</v>
      </c>
      <c r="G149" s="139"/>
      <c r="H149" s="83"/>
      <c r="I149" s="82"/>
      <c r="J149" s="222"/>
      <c r="K149" s="475"/>
      <c r="L149" s="182"/>
    </row>
    <row r="150" spans="1:12" s="73" customFormat="1" ht="15" customHeight="1">
      <c r="A150" s="272" t="s">
        <v>1160</v>
      </c>
      <c r="B150" s="300"/>
      <c r="C150" s="113" t="s">
        <v>566</v>
      </c>
      <c r="D150" s="126"/>
      <c r="E150" s="308">
        <v>1</v>
      </c>
      <c r="F150" s="268" t="s">
        <v>11</v>
      </c>
      <c r="G150" s="139"/>
      <c r="H150" s="83"/>
      <c r="I150" s="82"/>
      <c r="J150" s="222"/>
      <c r="K150" s="475"/>
      <c r="L150" s="182"/>
    </row>
    <row r="151" spans="1:12" s="73" customFormat="1" ht="15" customHeight="1">
      <c r="A151" s="265">
        <v>6.2</v>
      </c>
      <c r="B151" s="300"/>
      <c r="C151" s="114" t="s">
        <v>571</v>
      </c>
      <c r="D151" s="126"/>
      <c r="E151" s="308"/>
      <c r="F151" s="268"/>
      <c r="G151" s="139"/>
      <c r="H151" s="83"/>
      <c r="I151" s="82"/>
      <c r="J151" s="222"/>
      <c r="K151" s="475"/>
      <c r="L151" s="182"/>
    </row>
    <row r="152" spans="1:12" s="73" customFormat="1" ht="15" customHeight="1">
      <c r="A152" s="272" t="s">
        <v>1439</v>
      </c>
      <c r="B152" s="300"/>
      <c r="C152" s="113" t="s">
        <v>570</v>
      </c>
      <c r="D152" s="126"/>
      <c r="E152" s="308"/>
      <c r="F152" s="268"/>
      <c r="G152" s="139"/>
      <c r="H152" s="83"/>
      <c r="I152" s="82"/>
      <c r="J152" s="222"/>
      <c r="K152" s="475"/>
      <c r="L152" s="182"/>
    </row>
    <row r="153" spans="1:12" s="73" customFormat="1" ht="15" customHeight="1">
      <c r="A153" s="272"/>
      <c r="B153" s="300"/>
      <c r="C153" s="117" t="s">
        <v>899</v>
      </c>
      <c r="D153" s="126"/>
      <c r="E153" s="308">
        <v>1</v>
      </c>
      <c r="F153" s="268" t="s">
        <v>56</v>
      </c>
      <c r="G153" s="139"/>
      <c r="H153" s="83"/>
      <c r="I153" s="82"/>
      <c r="J153" s="222"/>
      <c r="K153" s="475"/>
      <c r="L153" s="182"/>
    </row>
    <row r="154" spans="1:12" s="73" customFormat="1" ht="15" customHeight="1">
      <c r="A154" s="272"/>
      <c r="B154" s="300"/>
      <c r="C154" s="117" t="s">
        <v>898</v>
      </c>
      <c r="D154" s="126"/>
      <c r="E154" s="308">
        <v>1</v>
      </c>
      <c r="F154" s="268" t="s">
        <v>56</v>
      </c>
      <c r="G154" s="139"/>
      <c r="H154" s="83"/>
      <c r="I154" s="82"/>
      <c r="J154" s="222"/>
      <c r="K154" s="475"/>
      <c r="L154" s="182"/>
    </row>
    <row r="155" spans="1:12" s="73" customFormat="1" ht="15" customHeight="1">
      <c r="A155" s="272" t="s">
        <v>1161</v>
      </c>
      <c r="B155" s="300"/>
      <c r="C155" s="113" t="s">
        <v>567</v>
      </c>
      <c r="D155" s="126"/>
      <c r="E155" s="308">
        <v>1</v>
      </c>
      <c r="F155" s="268" t="s">
        <v>11</v>
      </c>
      <c r="G155" s="139"/>
      <c r="H155" s="83"/>
      <c r="I155" s="82"/>
      <c r="J155" s="222"/>
      <c r="K155" s="475"/>
      <c r="L155" s="182"/>
    </row>
    <row r="156" spans="1:12" s="73" customFormat="1" ht="15" customHeight="1">
      <c r="A156" s="272" t="s">
        <v>1162</v>
      </c>
      <c r="B156" s="300"/>
      <c r="C156" s="113" t="s">
        <v>566</v>
      </c>
      <c r="D156" s="126"/>
      <c r="E156" s="308">
        <v>1</v>
      </c>
      <c r="F156" s="268" t="s">
        <v>11</v>
      </c>
      <c r="G156" s="139"/>
      <c r="H156" s="83"/>
      <c r="I156" s="82"/>
      <c r="J156" s="222"/>
      <c r="K156" s="475"/>
      <c r="L156" s="182"/>
    </row>
    <row r="157" spans="1:12" s="73" customFormat="1" ht="15" customHeight="1">
      <c r="A157" s="265">
        <v>6.3</v>
      </c>
      <c r="B157" s="300"/>
      <c r="C157" s="114" t="s">
        <v>561</v>
      </c>
      <c r="D157" s="126"/>
      <c r="E157" s="308"/>
      <c r="F157" s="268"/>
      <c r="G157" s="139"/>
      <c r="H157" s="83"/>
      <c r="I157" s="82"/>
      <c r="J157" s="222"/>
      <c r="K157" s="475"/>
      <c r="L157" s="182"/>
    </row>
    <row r="158" spans="1:12" s="73" customFormat="1" ht="15" customHeight="1">
      <c r="A158" s="272" t="s">
        <v>1163</v>
      </c>
      <c r="B158" s="300"/>
      <c r="C158" s="113" t="s">
        <v>619</v>
      </c>
      <c r="D158" s="126"/>
      <c r="E158" s="308"/>
      <c r="F158" s="268"/>
      <c r="G158" s="139"/>
      <c r="H158" s="83"/>
      <c r="I158" s="82"/>
      <c r="J158" s="222"/>
      <c r="K158" s="475"/>
      <c r="L158" s="182"/>
    </row>
    <row r="159" spans="1:12" s="73" customFormat="1" ht="15" customHeight="1">
      <c r="A159" s="272"/>
      <c r="B159" s="300"/>
      <c r="C159" s="116" t="s">
        <v>558</v>
      </c>
      <c r="D159" s="126"/>
      <c r="E159" s="308">
        <v>27</v>
      </c>
      <c r="F159" s="268" t="s">
        <v>68</v>
      </c>
      <c r="G159" s="139"/>
      <c r="H159" s="83"/>
      <c r="I159" s="82"/>
      <c r="J159" s="222"/>
      <c r="K159" s="475"/>
      <c r="L159" s="182"/>
    </row>
    <row r="160" spans="1:12" s="73" customFormat="1" ht="15" customHeight="1">
      <c r="A160" s="272"/>
      <c r="B160" s="300"/>
      <c r="C160" s="116" t="s">
        <v>557</v>
      </c>
      <c r="D160" s="126"/>
      <c r="E160" s="308">
        <v>144</v>
      </c>
      <c r="F160" s="268" t="s">
        <v>68</v>
      </c>
      <c r="G160" s="139"/>
      <c r="H160" s="83"/>
      <c r="I160" s="82"/>
      <c r="J160" s="222"/>
      <c r="K160" s="475"/>
      <c r="L160" s="182"/>
    </row>
    <row r="161" spans="1:12" s="73" customFormat="1" ht="15" customHeight="1">
      <c r="A161" s="272"/>
      <c r="B161" s="300"/>
      <c r="C161" s="116" t="s">
        <v>620</v>
      </c>
      <c r="D161" s="126"/>
      <c r="E161" s="308">
        <v>60</v>
      </c>
      <c r="F161" s="268" t="s">
        <v>68</v>
      </c>
      <c r="G161" s="139"/>
      <c r="H161" s="83"/>
      <c r="I161" s="82"/>
      <c r="J161" s="222"/>
      <c r="K161" s="475"/>
      <c r="L161" s="182"/>
    </row>
    <row r="162" spans="1:12" s="73" customFormat="1" ht="15" customHeight="1">
      <c r="A162" s="272"/>
      <c r="B162" s="300"/>
      <c r="C162" s="116" t="s">
        <v>621</v>
      </c>
      <c r="D162" s="126"/>
      <c r="E162" s="308">
        <v>32</v>
      </c>
      <c r="F162" s="268" t="s">
        <v>68</v>
      </c>
      <c r="G162" s="139"/>
      <c r="H162" s="83"/>
      <c r="I162" s="82"/>
      <c r="J162" s="222"/>
      <c r="K162" s="475"/>
      <c r="L162" s="182"/>
    </row>
    <row r="163" spans="1:12" s="73" customFormat="1" ht="15" customHeight="1">
      <c r="A163" s="272"/>
      <c r="B163" s="300"/>
      <c r="C163" s="116" t="s">
        <v>622</v>
      </c>
      <c r="D163" s="126"/>
      <c r="E163" s="308">
        <v>140</v>
      </c>
      <c r="F163" s="268" t="s">
        <v>68</v>
      </c>
      <c r="G163" s="139"/>
      <c r="H163" s="83"/>
      <c r="I163" s="82"/>
      <c r="J163" s="222"/>
      <c r="K163" s="475"/>
      <c r="L163" s="182"/>
    </row>
    <row r="164" spans="1:12" s="73" customFormat="1" ht="15" customHeight="1">
      <c r="A164" s="272"/>
      <c r="B164" s="300"/>
      <c r="C164" s="116" t="s">
        <v>623</v>
      </c>
      <c r="D164" s="126"/>
      <c r="E164" s="308">
        <v>34</v>
      </c>
      <c r="F164" s="268" t="s">
        <v>68</v>
      </c>
      <c r="G164" s="139"/>
      <c r="H164" s="83"/>
      <c r="I164" s="82"/>
      <c r="J164" s="222"/>
      <c r="K164" s="475"/>
      <c r="L164" s="182"/>
    </row>
    <row r="165" spans="1:12" s="73" customFormat="1" ht="15" customHeight="1">
      <c r="A165" s="272"/>
      <c r="B165" s="300"/>
      <c r="C165" s="116" t="s">
        <v>466</v>
      </c>
      <c r="D165" s="126"/>
      <c r="E165" s="308">
        <v>1</v>
      </c>
      <c r="F165" s="268" t="s">
        <v>11</v>
      </c>
      <c r="G165" s="139"/>
      <c r="H165" s="83"/>
      <c r="I165" s="82"/>
      <c r="J165" s="222"/>
      <c r="K165" s="475"/>
      <c r="L165" s="182"/>
    </row>
    <row r="166" spans="1:12" s="73" customFormat="1" ht="15" customHeight="1">
      <c r="A166" s="272"/>
      <c r="B166" s="300"/>
      <c r="C166" s="116" t="s">
        <v>467</v>
      </c>
      <c r="D166" s="126"/>
      <c r="E166" s="308">
        <v>1</v>
      </c>
      <c r="F166" s="268" t="s">
        <v>11</v>
      </c>
      <c r="G166" s="139"/>
      <c r="H166" s="83"/>
      <c r="I166" s="82"/>
      <c r="J166" s="222"/>
      <c r="K166" s="475"/>
      <c r="L166" s="182"/>
    </row>
    <row r="167" spans="1:12" s="73" customFormat="1" ht="15" customHeight="1">
      <c r="A167" s="272"/>
      <c r="B167" s="300"/>
      <c r="C167" s="116" t="s">
        <v>556</v>
      </c>
      <c r="D167" s="126"/>
      <c r="E167" s="308">
        <v>1</v>
      </c>
      <c r="F167" s="268" t="s">
        <v>11</v>
      </c>
      <c r="G167" s="139"/>
      <c r="H167" s="83"/>
      <c r="I167" s="82"/>
      <c r="J167" s="222"/>
      <c r="K167" s="475"/>
      <c r="L167" s="182"/>
    </row>
    <row r="168" spans="1:12" s="73" customFormat="1" ht="15" customHeight="1">
      <c r="A168" s="272" t="s">
        <v>1164</v>
      </c>
      <c r="B168" s="300"/>
      <c r="C168" s="113" t="s">
        <v>474</v>
      </c>
      <c r="D168" s="126"/>
      <c r="E168" s="308"/>
      <c r="F168" s="268"/>
      <c r="G168" s="139"/>
      <c r="H168" s="83"/>
      <c r="I168" s="82"/>
      <c r="J168" s="222"/>
      <c r="K168" s="475"/>
      <c r="L168" s="182"/>
    </row>
    <row r="169" spans="1:12" s="73" customFormat="1" ht="15" customHeight="1">
      <c r="A169" s="272"/>
      <c r="B169" s="300"/>
      <c r="C169" s="117" t="s">
        <v>559</v>
      </c>
      <c r="D169" s="126"/>
      <c r="E169" s="308">
        <v>14</v>
      </c>
      <c r="F169" s="268" t="s">
        <v>68</v>
      </c>
      <c r="G169" s="139"/>
      <c r="H169" s="83"/>
      <c r="I169" s="82"/>
      <c r="J169" s="222"/>
      <c r="K169" s="475"/>
      <c r="L169" s="182"/>
    </row>
    <row r="170" spans="1:12" s="73" customFormat="1" ht="15" customHeight="1">
      <c r="A170" s="272"/>
      <c r="B170" s="300"/>
      <c r="C170" s="116" t="s">
        <v>558</v>
      </c>
      <c r="D170" s="126"/>
      <c r="E170" s="308">
        <v>34</v>
      </c>
      <c r="F170" s="268" t="s">
        <v>68</v>
      </c>
      <c r="G170" s="139"/>
      <c r="H170" s="83"/>
      <c r="I170" s="82"/>
      <c r="J170" s="222"/>
      <c r="K170" s="475"/>
      <c r="L170" s="182"/>
    </row>
    <row r="171" spans="1:12" s="73" customFormat="1" ht="15" customHeight="1">
      <c r="A171" s="272"/>
      <c r="B171" s="300"/>
      <c r="C171" s="116" t="s">
        <v>557</v>
      </c>
      <c r="D171" s="126"/>
      <c r="E171" s="308">
        <v>171</v>
      </c>
      <c r="F171" s="268" t="s">
        <v>68</v>
      </c>
      <c r="G171" s="139"/>
      <c r="H171" s="83"/>
      <c r="I171" s="82"/>
      <c r="J171" s="222"/>
      <c r="K171" s="475"/>
      <c r="L171" s="182"/>
    </row>
    <row r="172" spans="1:12" s="73" customFormat="1" ht="15" customHeight="1">
      <c r="A172" s="272"/>
      <c r="B172" s="300"/>
      <c r="C172" s="116" t="s">
        <v>466</v>
      </c>
      <c r="D172" s="126"/>
      <c r="E172" s="308">
        <v>1</v>
      </c>
      <c r="F172" s="268" t="s">
        <v>11</v>
      </c>
      <c r="G172" s="139"/>
      <c r="H172" s="83"/>
      <c r="I172" s="82"/>
      <c r="J172" s="222"/>
      <c r="K172" s="475"/>
      <c r="L172" s="182"/>
    </row>
    <row r="173" spans="1:12" s="73" customFormat="1" ht="15" customHeight="1">
      <c r="A173" s="272"/>
      <c r="B173" s="300"/>
      <c r="C173" s="116" t="s">
        <v>467</v>
      </c>
      <c r="D173" s="126"/>
      <c r="E173" s="308">
        <v>1</v>
      </c>
      <c r="F173" s="268" t="s">
        <v>11</v>
      </c>
      <c r="G173" s="139"/>
      <c r="H173" s="83"/>
      <c r="I173" s="82"/>
      <c r="J173" s="222"/>
      <c r="K173" s="475"/>
      <c r="L173" s="182"/>
    </row>
    <row r="174" spans="1:12" s="73" customFormat="1" ht="15" customHeight="1">
      <c r="A174" s="272"/>
      <c r="B174" s="300"/>
      <c r="C174" s="116" t="s">
        <v>556</v>
      </c>
      <c r="D174" s="126"/>
      <c r="E174" s="308">
        <v>1</v>
      </c>
      <c r="F174" s="268" t="s">
        <v>11</v>
      </c>
      <c r="G174" s="139"/>
      <c r="H174" s="83"/>
      <c r="I174" s="82"/>
      <c r="J174" s="222"/>
      <c r="K174" s="475"/>
      <c r="L174" s="182"/>
    </row>
    <row r="175" spans="1:12" s="73" customFormat="1" ht="15" customHeight="1">
      <c r="A175" s="272" t="s">
        <v>1165</v>
      </c>
      <c r="B175" s="455"/>
      <c r="C175" s="518" t="s">
        <v>612</v>
      </c>
      <c r="D175" s="126"/>
      <c r="E175" s="308">
        <v>1</v>
      </c>
      <c r="F175" s="268" t="s">
        <v>11</v>
      </c>
      <c r="G175" s="139"/>
      <c r="H175" s="83"/>
      <c r="I175" s="82"/>
      <c r="J175" s="222"/>
      <c r="K175" s="475"/>
      <c r="L175" s="182"/>
    </row>
    <row r="176" spans="1:12" s="73" customFormat="1" ht="15" customHeight="1">
      <c r="A176" s="265">
        <v>6.4</v>
      </c>
      <c r="B176" s="300"/>
      <c r="C176" s="114" t="s">
        <v>555</v>
      </c>
      <c r="D176" s="126"/>
      <c r="E176" s="308"/>
      <c r="F176" s="268"/>
      <c r="G176" s="139"/>
      <c r="H176" s="83"/>
      <c r="I176" s="82"/>
      <c r="J176" s="222"/>
      <c r="K176" s="475"/>
      <c r="L176" s="182"/>
    </row>
    <row r="177" spans="1:12" s="73" customFormat="1" ht="15" customHeight="1">
      <c r="A177" s="272" t="s">
        <v>1166</v>
      </c>
      <c r="B177" s="300"/>
      <c r="C177" s="113" t="s">
        <v>624</v>
      </c>
      <c r="D177" s="126"/>
      <c r="E177" s="308"/>
      <c r="F177" s="268"/>
      <c r="G177" s="139"/>
      <c r="H177" s="83"/>
      <c r="I177" s="82"/>
      <c r="J177" s="222"/>
      <c r="K177" s="475"/>
      <c r="L177" s="182"/>
    </row>
    <row r="178" spans="1:12" s="73" customFormat="1" ht="15" customHeight="1">
      <c r="A178" s="272" t="s">
        <v>1167</v>
      </c>
      <c r="B178" s="300"/>
      <c r="C178" s="113" t="s">
        <v>543</v>
      </c>
      <c r="D178" s="126"/>
      <c r="E178" s="308"/>
      <c r="F178" s="268"/>
      <c r="G178" s="139"/>
      <c r="H178" s="83"/>
      <c r="I178" s="82"/>
      <c r="J178" s="222"/>
      <c r="K178" s="475"/>
      <c r="L178" s="182"/>
    </row>
    <row r="179" spans="1:12" s="73" customFormat="1" ht="15" customHeight="1">
      <c r="A179" s="272"/>
      <c r="B179" s="300"/>
      <c r="C179" s="117" t="s">
        <v>559</v>
      </c>
      <c r="D179" s="126"/>
      <c r="E179" s="308">
        <v>14</v>
      </c>
      <c r="F179" s="268" t="s">
        <v>68</v>
      </c>
      <c r="G179" s="139"/>
      <c r="H179" s="83"/>
      <c r="I179" s="82"/>
      <c r="J179" s="222"/>
      <c r="K179" s="475"/>
      <c r="L179" s="182"/>
    </row>
    <row r="180" spans="1:12" s="73" customFormat="1" ht="15" customHeight="1">
      <c r="A180" s="272"/>
      <c r="B180" s="300"/>
      <c r="C180" s="116" t="s">
        <v>558</v>
      </c>
      <c r="D180" s="126"/>
      <c r="E180" s="308">
        <v>34</v>
      </c>
      <c r="F180" s="268" t="s">
        <v>68</v>
      </c>
      <c r="G180" s="139"/>
      <c r="H180" s="83"/>
      <c r="I180" s="82"/>
      <c r="J180" s="222"/>
      <c r="K180" s="475"/>
      <c r="L180" s="182"/>
    </row>
    <row r="181" spans="1:12" s="73" customFormat="1" ht="15" customHeight="1">
      <c r="A181" s="272"/>
      <c r="B181" s="300"/>
      <c r="C181" s="116" t="s">
        <v>557</v>
      </c>
      <c r="D181" s="126"/>
      <c r="E181" s="308">
        <v>171</v>
      </c>
      <c r="F181" s="268" t="s">
        <v>68</v>
      </c>
      <c r="G181" s="139"/>
      <c r="H181" s="83"/>
      <c r="I181" s="82"/>
      <c r="J181" s="222"/>
      <c r="K181" s="475"/>
      <c r="L181" s="182"/>
    </row>
    <row r="182" spans="1:12" s="73" customFormat="1" ht="15" customHeight="1">
      <c r="A182" s="272" t="s">
        <v>1168</v>
      </c>
      <c r="B182" s="300"/>
      <c r="C182" s="113" t="s">
        <v>625</v>
      </c>
      <c r="D182" s="126"/>
      <c r="E182" s="308"/>
      <c r="F182" s="268"/>
      <c r="G182" s="139"/>
      <c r="H182" s="83"/>
      <c r="I182" s="82"/>
      <c r="J182" s="222"/>
      <c r="K182" s="475"/>
      <c r="L182" s="182"/>
    </row>
    <row r="183" spans="1:12" s="73" customFormat="1" ht="15" customHeight="1">
      <c r="A183" s="272" t="s">
        <v>1169</v>
      </c>
      <c r="B183" s="300"/>
      <c r="C183" s="113" t="s">
        <v>626</v>
      </c>
      <c r="D183" s="126"/>
      <c r="E183" s="308"/>
      <c r="F183" s="268"/>
      <c r="G183" s="139"/>
      <c r="H183" s="83"/>
      <c r="I183" s="82"/>
      <c r="J183" s="222"/>
      <c r="K183" s="475"/>
      <c r="L183" s="182"/>
    </row>
    <row r="184" spans="1:12" s="73" customFormat="1" ht="15" customHeight="1">
      <c r="A184" s="272"/>
      <c r="B184" s="300"/>
      <c r="C184" s="116" t="s">
        <v>558</v>
      </c>
      <c r="D184" s="126"/>
      <c r="E184" s="308">
        <v>27</v>
      </c>
      <c r="F184" s="268" t="s">
        <v>68</v>
      </c>
      <c r="G184" s="139"/>
      <c r="H184" s="83"/>
      <c r="I184" s="82"/>
      <c r="J184" s="222"/>
      <c r="K184" s="475"/>
      <c r="L184" s="182"/>
    </row>
    <row r="185" spans="1:12" s="73" customFormat="1" ht="15" customHeight="1">
      <c r="A185" s="272" t="s">
        <v>1170</v>
      </c>
      <c r="B185" s="300"/>
      <c r="C185" s="113" t="s">
        <v>627</v>
      </c>
      <c r="D185" s="126"/>
      <c r="E185" s="308"/>
      <c r="F185" s="268"/>
      <c r="G185" s="139"/>
      <c r="H185" s="83"/>
      <c r="I185" s="82"/>
      <c r="J185" s="222"/>
      <c r="K185" s="475"/>
      <c r="L185" s="182"/>
    </row>
    <row r="186" spans="1:12" s="73" customFormat="1" ht="15" customHeight="1">
      <c r="A186" s="272"/>
      <c r="B186" s="300"/>
      <c r="C186" s="116" t="s">
        <v>557</v>
      </c>
      <c r="D186" s="126"/>
      <c r="E186" s="308">
        <v>144</v>
      </c>
      <c r="F186" s="268" t="s">
        <v>68</v>
      </c>
      <c r="G186" s="139"/>
      <c r="H186" s="83"/>
      <c r="I186" s="82"/>
      <c r="J186" s="222"/>
      <c r="K186" s="475"/>
      <c r="L186" s="182"/>
    </row>
    <row r="187" spans="1:12" s="73" customFormat="1" ht="15" customHeight="1">
      <c r="A187" s="272"/>
      <c r="B187" s="300"/>
      <c r="C187" s="116" t="s">
        <v>620</v>
      </c>
      <c r="D187" s="126"/>
      <c r="E187" s="308">
        <v>60</v>
      </c>
      <c r="F187" s="268" t="s">
        <v>68</v>
      </c>
      <c r="G187" s="139"/>
      <c r="H187" s="83"/>
      <c r="I187" s="82"/>
      <c r="J187" s="222"/>
      <c r="K187" s="475"/>
      <c r="L187" s="182"/>
    </row>
    <row r="188" spans="1:12" s="73" customFormat="1" ht="15" customHeight="1">
      <c r="A188" s="272"/>
      <c r="B188" s="300"/>
      <c r="C188" s="116" t="s">
        <v>621</v>
      </c>
      <c r="D188" s="126"/>
      <c r="E188" s="308">
        <v>32</v>
      </c>
      <c r="F188" s="268" t="s">
        <v>68</v>
      </c>
      <c r="G188" s="139"/>
      <c r="H188" s="83"/>
      <c r="I188" s="82"/>
      <c r="J188" s="222"/>
      <c r="K188" s="475"/>
      <c r="L188" s="182"/>
    </row>
    <row r="189" spans="1:12" s="73" customFormat="1" ht="15" customHeight="1">
      <c r="A189" s="272"/>
      <c r="B189" s="300"/>
      <c r="C189" s="116" t="s">
        <v>622</v>
      </c>
      <c r="D189" s="126"/>
      <c r="E189" s="308">
        <v>140</v>
      </c>
      <c r="F189" s="268" t="s">
        <v>68</v>
      </c>
      <c r="G189" s="139"/>
      <c r="H189" s="83"/>
      <c r="I189" s="82"/>
      <c r="J189" s="222"/>
      <c r="K189" s="475"/>
      <c r="L189" s="182"/>
    </row>
    <row r="190" spans="1:12" s="73" customFormat="1" ht="15" customHeight="1">
      <c r="A190" s="272" t="s">
        <v>1171</v>
      </c>
      <c r="B190" s="300"/>
      <c r="C190" s="113" t="s">
        <v>628</v>
      </c>
      <c r="D190" s="126"/>
      <c r="E190" s="308"/>
      <c r="F190" s="268"/>
      <c r="G190" s="139"/>
      <c r="H190" s="83"/>
      <c r="I190" s="82"/>
      <c r="J190" s="222"/>
      <c r="K190" s="475"/>
      <c r="L190" s="182"/>
    </row>
    <row r="191" spans="1:12" s="73" customFormat="1" ht="15" customHeight="1">
      <c r="A191" s="272"/>
      <c r="B191" s="300"/>
      <c r="C191" s="116" t="s">
        <v>623</v>
      </c>
      <c r="D191" s="126"/>
      <c r="E191" s="308">
        <v>34</v>
      </c>
      <c r="F191" s="268" t="s">
        <v>68</v>
      </c>
      <c r="G191" s="139"/>
      <c r="H191" s="83"/>
      <c r="I191" s="82"/>
      <c r="J191" s="222"/>
      <c r="K191" s="475"/>
      <c r="L191" s="182"/>
    </row>
    <row r="192" spans="1:12" s="73" customFormat="1" ht="15" customHeight="1">
      <c r="A192" s="272" t="s">
        <v>1172</v>
      </c>
      <c r="B192" s="300"/>
      <c r="C192" s="113" t="s">
        <v>539</v>
      </c>
      <c r="D192" s="126"/>
      <c r="E192" s="308">
        <v>1</v>
      </c>
      <c r="F192" s="268" t="s">
        <v>11</v>
      </c>
      <c r="G192" s="139"/>
      <c r="H192" s="83"/>
      <c r="I192" s="82"/>
      <c r="J192" s="222"/>
      <c r="K192" s="475"/>
      <c r="L192" s="182"/>
    </row>
    <row r="193" spans="1:12" s="73" customFormat="1" ht="15" customHeight="1">
      <c r="A193" s="265">
        <v>6.5</v>
      </c>
      <c r="B193" s="300"/>
      <c r="C193" s="114" t="s">
        <v>629</v>
      </c>
      <c r="D193" s="126"/>
      <c r="E193" s="308"/>
      <c r="F193" s="268"/>
      <c r="G193" s="139"/>
      <c r="H193" s="83"/>
      <c r="I193" s="82"/>
      <c r="J193" s="222"/>
      <c r="K193" s="475"/>
      <c r="L193" s="182"/>
    </row>
    <row r="194" spans="1:12" s="73" customFormat="1" ht="15" customHeight="1">
      <c r="A194" s="272" t="s">
        <v>1173</v>
      </c>
      <c r="B194" s="300"/>
      <c r="C194" s="113" t="s">
        <v>469</v>
      </c>
      <c r="D194" s="126"/>
      <c r="E194" s="308"/>
      <c r="F194" s="268"/>
      <c r="G194" s="139"/>
      <c r="H194" s="83"/>
      <c r="I194" s="82"/>
      <c r="J194" s="222"/>
      <c r="K194" s="475"/>
      <c r="L194" s="182"/>
    </row>
    <row r="195" spans="1:12" s="73" customFormat="1" ht="15" customHeight="1">
      <c r="A195" s="272"/>
      <c r="B195" s="300"/>
      <c r="C195" s="116" t="s">
        <v>630</v>
      </c>
      <c r="D195" s="126"/>
      <c r="E195" s="308">
        <v>42</v>
      </c>
      <c r="F195" s="268" t="s">
        <v>56</v>
      </c>
      <c r="G195" s="139"/>
      <c r="H195" s="83"/>
      <c r="I195" s="82"/>
      <c r="J195" s="222"/>
      <c r="K195" s="475"/>
      <c r="L195" s="182"/>
    </row>
    <row r="196" spans="1:12" s="73" customFormat="1" ht="15" customHeight="1">
      <c r="A196" s="272"/>
      <c r="B196" s="300"/>
      <c r="C196" s="116" t="s">
        <v>558</v>
      </c>
      <c r="D196" s="126"/>
      <c r="E196" s="308">
        <v>12</v>
      </c>
      <c r="F196" s="268" t="s">
        <v>56</v>
      </c>
      <c r="G196" s="139"/>
      <c r="H196" s="83"/>
      <c r="I196" s="82"/>
      <c r="J196" s="222"/>
      <c r="K196" s="475"/>
      <c r="L196" s="182"/>
    </row>
    <row r="197" spans="1:12" s="73" customFormat="1" ht="15" customHeight="1">
      <c r="A197" s="272"/>
      <c r="B197" s="300"/>
      <c r="C197" s="117" t="s">
        <v>557</v>
      </c>
      <c r="D197" s="126"/>
      <c r="E197" s="308">
        <v>16</v>
      </c>
      <c r="F197" s="268" t="s">
        <v>56</v>
      </c>
      <c r="G197" s="139"/>
      <c r="H197" s="83"/>
      <c r="I197" s="82"/>
      <c r="J197" s="222"/>
      <c r="K197" s="475"/>
      <c r="L197" s="182"/>
    </row>
    <row r="198" spans="1:12" s="73" customFormat="1" ht="15" customHeight="1">
      <c r="A198" s="272" t="s">
        <v>1174</v>
      </c>
      <c r="B198" s="300"/>
      <c r="C198" s="113" t="s">
        <v>631</v>
      </c>
      <c r="D198" s="126"/>
      <c r="E198" s="308"/>
      <c r="F198" s="268"/>
      <c r="G198" s="139"/>
      <c r="H198" s="83"/>
      <c r="I198" s="82"/>
      <c r="J198" s="222"/>
      <c r="K198" s="475"/>
      <c r="L198" s="182"/>
    </row>
    <row r="199" spans="1:12" s="73" customFormat="1" ht="15" customHeight="1">
      <c r="A199" s="272"/>
      <c r="B199" s="300"/>
      <c r="C199" s="116" t="s">
        <v>558</v>
      </c>
      <c r="D199" s="126"/>
      <c r="E199" s="308">
        <v>6</v>
      </c>
      <c r="F199" s="268" t="s">
        <v>56</v>
      </c>
      <c r="G199" s="139"/>
      <c r="H199" s="83"/>
      <c r="I199" s="82"/>
      <c r="J199" s="222"/>
      <c r="K199" s="475"/>
      <c r="L199" s="182"/>
    </row>
    <row r="200" spans="1:12" s="73" customFormat="1" ht="15" customHeight="1">
      <c r="A200" s="272"/>
      <c r="B200" s="300"/>
      <c r="C200" s="117" t="s">
        <v>557</v>
      </c>
      <c r="D200" s="126"/>
      <c r="E200" s="308">
        <v>8</v>
      </c>
      <c r="F200" s="268" t="s">
        <v>56</v>
      </c>
      <c r="G200" s="139"/>
      <c r="H200" s="83"/>
      <c r="I200" s="82"/>
      <c r="J200" s="222"/>
      <c r="K200" s="475"/>
      <c r="L200" s="182"/>
    </row>
    <row r="201" spans="1:12" s="73" customFormat="1" ht="15" customHeight="1">
      <c r="A201" s="272" t="s">
        <v>1175</v>
      </c>
      <c r="B201" s="300"/>
      <c r="C201" s="113" t="s">
        <v>632</v>
      </c>
      <c r="D201" s="126"/>
      <c r="E201" s="308"/>
      <c r="F201" s="268"/>
      <c r="G201" s="139"/>
      <c r="H201" s="83"/>
      <c r="I201" s="82"/>
      <c r="J201" s="222"/>
      <c r="K201" s="475"/>
      <c r="L201" s="182"/>
    </row>
    <row r="202" spans="1:12" s="73" customFormat="1" ht="15" customHeight="1">
      <c r="A202" s="272"/>
      <c r="B202" s="300"/>
      <c r="C202" s="116" t="s">
        <v>558</v>
      </c>
      <c r="D202" s="126"/>
      <c r="E202" s="308">
        <v>12</v>
      </c>
      <c r="F202" s="268" t="s">
        <v>56</v>
      </c>
      <c r="G202" s="139"/>
      <c r="H202" s="83"/>
      <c r="I202" s="82"/>
      <c r="J202" s="222"/>
      <c r="K202" s="475"/>
      <c r="L202" s="182"/>
    </row>
    <row r="203" spans="1:12" s="73" customFormat="1" ht="15" customHeight="1">
      <c r="A203" s="272"/>
      <c r="B203" s="300"/>
      <c r="C203" s="117" t="s">
        <v>557</v>
      </c>
      <c r="D203" s="126"/>
      <c r="E203" s="308">
        <v>16</v>
      </c>
      <c r="F203" s="268" t="s">
        <v>56</v>
      </c>
      <c r="G203" s="139"/>
      <c r="H203" s="83"/>
      <c r="I203" s="82"/>
      <c r="J203" s="222"/>
      <c r="K203" s="475"/>
      <c r="L203" s="182"/>
    </row>
    <row r="204" spans="1:12" s="73" customFormat="1" ht="15" customHeight="1">
      <c r="A204" s="272" t="s">
        <v>1176</v>
      </c>
      <c r="B204" s="300"/>
      <c r="C204" s="113" t="s">
        <v>633</v>
      </c>
      <c r="D204" s="126"/>
      <c r="E204" s="308"/>
      <c r="F204" s="268"/>
      <c r="G204" s="139"/>
      <c r="H204" s="83"/>
      <c r="I204" s="82"/>
      <c r="J204" s="222"/>
      <c r="K204" s="475"/>
      <c r="L204" s="182"/>
    </row>
    <row r="205" spans="1:12" s="73" customFormat="1" ht="15" customHeight="1">
      <c r="A205" s="272" t="s">
        <v>1177</v>
      </c>
      <c r="B205" s="300"/>
      <c r="C205" s="113" t="s">
        <v>634</v>
      </c>
      <c r="D205" s="126"/>
      <c r="E205" s="308"/>
      <c r="F205" s="268"/>
      <c r="G205" s="139"/>
      <c r="H205" s="83"/>
      <c r="I205" s="82"/>
      <c r="J205" s="222"/>
      <c r="K205" s="475"/>
      <c r="L205" s="182"/>
    </row>
    <row r="206" spans="1:12" s="73" customFormat="1" ht="15" customHeight="1">
      <c r="A206" s="272"/>
      <c r="B206" s="300"/>
      <c r="C206" s="116" t="s">
        <v>558</v>
      </c>
      <c r="D206" s="126"/>
      <c r="E206" s="308">
        <v>6</v>
      </c>
      <c r="F206" s="268" t="s">
        <v>56</v>
      </c>
      <c r="G206" s="139"/>
      <c r="H206" s="83"/>
      <c r="I206" s="82"/>
      <c r="J206" s="222"/>
      <c r="K206" s="475"/>
      <c r="L206" s="182"/>
    </row>
    <row r="207" spans="1:12" s="73" customFormat="1" ht="15" customHeight="1">
      <c r="A207" s="272"/>
      <c r="B207" s="300"/>
      <c r="C207" s="117" t="s">
        <v>557</v>
      </c>
      <c r="D207" s="126"/>
      <c r="E207" s="308">
        <v>5</v>
      </c>
      <c r="F207" s="268" t="s">
        <v>56</v>
      </c>
      <c r="G207" s="139"/>
      <c r="H207" s="83"/>
      <c r="I207" s="82"/>
      <c r="J207" s="222"/>
      <c r="K207" s="475"/>
      <c r="L207" s="182"/>
    </row>
    <row r="208" spans="1:12" s="73" customFormat="1" ht="15" customHeight="1">
      <c r="A208" s="272" t="s">
        <v>1178</v>
      </c>
      <c r="B208" s="300"/>
      <c r="C208" s="113" t="s">
        <v>897</v>
      </c>
      <c r="D208" s="126"/>
      <c r="E208" s="308"/>
      <c r="F208" s="268"/>
      <c r="G208" s="139"/>
      <c r="H208" s="83"/>
      <c r="I208" s="82"/>
      <c r="J208" s="222"/>
      <c r="K208" s="475"/>
      <c r="L208" s="182"/>
    </row>
    <row r="209" spans="1:12" s="73" customFormat="1" ht="15" customHeight="1">
      <c r="A209" s="272"/>
      <c r="B209" s="300"/>
      <c r="C209" s="117" t="s">
        <v>557</v>
      </c>
      <c r="D209" s="126"/>
      <c r="E209" s="308">
        <v>3</v>
      </c>
      <c r="F209" s="268" t="s">
        <v>56</v>
      </c>
      <c r="G209" s="139"/>
      <c r="H209" s="83"/>
      <c r="I209" s="82"/>
      <c r="J209" s="222"/>
      <c r="K209" s="475"/>
      <c r="L209" s="182"/>
    </row>
    <row r="210" spans="1:12" s="73" customFormat="1" ht="15" customHeight="1">
      <c r="A210" s="272" t="s">
        <v>1179</v>
      </c>
      <c r="B210" s="300"/>
      <c r="C210" s="113" t="s">
        <v>635</v>
      </c>
      <c r="D210" s="126"/>
      <c r="E210" s="308">
        <v>14</v>
      </c>
      <c r="F210" s="268" t="s">
        <v>56</v>
      </c>
      <c r="G210" s="139"/>
      <c r="H210" s="83"/>
      <c r="I210" s="82"/>
      <c r="J210" s="222"/>
      <c r="K210" s="475"/>
      <c r="L210" s="182"/>
    </row>
    <row r="211" spans="1:12" s="73" customFormat="1" ht="15" customHeight="1">
      <c r="A211" s="272" t="s">
        <v>1180</v>
      </c>
      <c r="B211" s="300"/>
      <c r="C211" s="113" t="s">
        <v>636</v>
      </c>
      <c r="D211" s="126"/>
      <c r="E211" s="308">
        <v>14</v>
      </c>
      <c r="F211" s="268" t="s">
        <v>56</v>
      </c>
      <c r="G211" s="139"/>
      <c r="H211" s="83"/>
      <c r="I211" s="82"/>
      <c r="J211" s="222"/>
      <c r="K211" s="475"/>
      <c r="L211" s="182"/>
    </row>
    <row r="212" spans="1:12" s="73" customFormat="1" ht="15" customHeight="1">
      <c r="A212" s="265">
        <v>6.6</v>
      </c>
      <c r="B212" s="300"/>
      <c r="C212" s="114" t="s">
        <v>538</v>
      </c>
      <c r="D212" s="126"/>
      <c r="E212" s="308"/>
      <c r="F212" s="268"/>
      <c r="G212" s="139"/>
      <c r="H212" s="83"/>
      <c r="I212" s="82"/>
      <c r="J212" s="222"/>
      <c r="K212" s="475"/>
      <c r="L212" s="182"/>
    </row>
    <row r="213" spans="1:12" s="73" customFormat="1" ht="15" customHeight="1">
      <c r="A213" s="272" t="s">
        <v>1181</v>
      </c>
      <c r="B213" s="300"/>
      <c r="C213" s="113" t="s">
        <v>537</v>
      </c>
      <c r="D213" s="126"/>
      <c r="E213" s="308"/>
      <c r="F213" s="268"/>
      <c r="G213" s="139"/>
      <c r="H213" s="83"/>
      <c r="I213" s="82"/>
      <c r="J213" s="222"/>
      <c r="K213" s="475"/>
      <c r="L213" s="182"/>
    </row>
    <row r="214" spans="1:12" s="73" customFormat="1" ht="15" customHeight="1">
      <c r="A214" s="272"/>
      <c r="B214" s="300"/>
      <c r="C214" s="116" t="s">
        <v>536</v>
      </c>
      <c r="D214" s="126"/>
      <c r="E214" s="308">
        <v>10</v>
      </c>
      <c r="F214" s="268" t="s">
        <v>531</v>
      </c>
      <c r="G214" s="139"/>
      <c r="H214" s="83"/>
      <c r="I214" s="82"/>
      <c r="J214" s="222"/>
      <c r="K214" s="475"/>
      <c r="L214" s="182"/>
    </row>
    <row r="215" spans="1:12" s="73" customFormat="1" ht="15" customHeight="1">
      <c r="A215" s="272"/>
      <c r="B215" s="300"/>
      <c r="C215" s="116" t="s">
        <v>467</v>
      </c>
      <c r="D215" s="126"/>
      <c r="E215" s="308">
        <v>1</v>
      </c>
      <c r="F215" s="268" t="s">
        <v>11</v>
      </c>
      <c r="G215" s="139"/>
      <c r="H215" s="83"/>
      <c r="I215" s="82"/>
      <c r="J215" s="222"/>
      <c r="K215" s="475"/>
      <c r="L215" s="182"/>
    </row>
    <row r="216" spans="1:12" s="73" customFormat="1" ht="15" customHeight="1">
      <c r="A216" s="272"/>
      <c r="B216" s="300"/>
      <c r="C216" s="116" t="s">
        <v>468</v>
      </c>
      <c r="D216" s="126"/>
      <c r="E216" s="308">
        <v>1</v>
      </c>
      <c r="F216" s="268" t="s">
        <v>11</v>
      </c>
      <c r="G216" s="139"/>
      <c r="H216" s="83"/>
      <c r="I216" s="82"/>
      <c r="J216" s="222"/>
      <c r="K216" s="475"/>
      <c r="L216" s="182"/>
    </row>
    <row r="217" spans="1:12" s="73" customFormat="1" ht="15" customHeight="1">
      <c r="A217" s="272" t="s">
        <v>1182</v>
      </c>
      <c r="B217" s="300"/>
      <c r="C217" s="113" t="s">
        <v>521</v>
      </c>
      <c r="D217" s="126"/>
      <c r="E217" s="308">
        <v>1</v>
      </c>
      <c r="F217" s="268" t="s">
        <v>11</v>
      </c>
      <c r="G217" s="139"/>
      <c r="H217" s="83"/>
      <c r="I217" s="82"/>
      <c r="J217" s="222"/>
      <c r="K217" s="475"/>
      <c r="L217" s="182"/>
    </row>
    <row r="218" spans="1:12" s="73" customFormat="1" ht="15" customHeight="1">
      <c r="A218" s="265">
        <v>6.7</v>
      </c>
      <c r="B218" s="300"/>
      <c r="C218" s="114" t="s">
        <v>520</v>
      </c>
      <c r="D218" s="126"/>
      <c r="E218" s="308"/>
      <c r="F218" s="268"/>
      <c r="G218" s="139"/>
      <c r="H218" s="83"/>
      <c r="I218" s="82"/>
      <c r="J218" s="222"/>
      <c r="K218" s="475"/>
      <c r="L218" s="182"/>
    </row>
    <row r="219" spans="1:12" s="73" customFormat="1" ht="15" customHeight="1">
      <c r="A219" s="272" t="s">
        <v>1183</v>
      </c>
      <c r="B219" s="300"/>
      <c r="C219" s="113" t="s">
        <v>637</v>
      </c>
      <c r="D219" s="126"/>
      <c r="E219" s="308"/>
      <c r="F219" s="268"/>
      <c r="G219" s="139"/>
      <c r="H219" s="83"/>
      <c r="I219" s="82"/>
      <c r="J219" s="222"/>
      <c r="K219" s="475"/>
      <c r="L219" s="182"/>
    </row>
    <row r="220" spans="1:12" s="73" customFormat="1" ht="15" customHeight="1">
      <c r="A220" s="272"/>
      <c r="B220" s="300"/>
      <c r="C220" s="116" t="s">
        <v>638</v>
      </c>
      <c r="D220" s="126"/>
      <c r="E220" s="308">
        <v>2</v>
      </c>
      <c r="F220" s="268" t="s">
        <v>492</v>
      </c>
      <c r="G220" s="139"/>
      <c r="H220" s="83"/>
      <c r="I220" s="82"/>
      <c r="J220" s="222"/>
      <c r="K220" s="475"/>
      <c r="L220" s="182"/>
    </row>
    <row r="221" spans="1:12" s="73" customFormat="1" ht="15" customHeight="1">
      <c r="A221" s="272" t="s">
        <v>1184</v>
      </c>
      <c r="B221" s="300"/>
      <c r="C221" s="113" t="s">
        <v>896</v>
      </c>
      <c r="D221" s="126"/>
      <c r="E221" s="308"/>
      <c r="F221" s="268"/>
      <c r="G221" s="139"/>
      <c r="H221" s="83"/>
      <c r="I221" s="82"/>
      <c r="J221" s="222"/>
      <c r="K221" s="475"/>
      <c r="L221" s="182"/>
    </row>
    <row r="222" spans="1:12" s="73" customFormat="1" ht="15" customHeight="1">
      <c r="A222" s="272"/>
      <c r="B222" s="300"/>
      <c r="C222" s="116" t="s">
        <v>895</v>
      </c>
      <c r="D222" s="126"/>
      <c r="E222" s="308">
        <v>2</v>
      </c>
      <c r="F222" s="268" t="s">
        <v>492</v>
      </c>
      <c r="G222" s="139"/>
      <c r="H222" s="83"/>
      <c r="I222" s="82"/>
      <c r="J222" s="222"/>
      <c r="K222" s="475"/>
      <c r="L222" s="182"/>
    </row>
    <row r="223" spans="1:12" s="73" customFormat="1" ht="15" customHeight="1">
      <c r="A223" s="265">
        <v>6.8</v>
      </c>
      <c r="B223" s="300"/>
      <c r="C223" s="114" t="s">
        <v>498</v>
      </c>
      <c r="D223" s="126"/>
      <c r="E223" s="308"/>
      <c r="F223" s="268"/>
      <c r="G223" s="139"/>
      <c r="H223" s="83"/>
      <c r="I223" s="82"/>
      <c r="J223" s="222"/>
      <c r="K223" s="475"/>
      <c r="L223" s="182"/>
    </row>
    <row r="224" spans="1:12" s="73" customFormat="1" ht="15" customHeight="1">
      <c r="A224" s="272" t="s">
        <v>1185</v>
      </c>
      <c r="B224" s="300"/>
      <c r="C224" s="113" t="s">
        <v>497</v>
      </c>
      <c r="D224" s="126"/>
      <c r="E224" s="308"/>
      <c r="F224" s="268"/>
      <c r="G224" s="139"/>
      <c r="H224" s="83"/>
      <c r="I224" s="82"/>
      <c r="J224" s="222"/>
      <c r="K224" s="475"/>
      <c r="L224" s="182"/>
    </row>
    <row r="225" spans="1:12" s="73" customFormat="1" ht="15" customHeight="1">
      <c r="A225" s="272" t="s">
        <v>1186</v>
      </c>
      <c r="B225" s="300"/>
      <c r="C225" s="113" t="s">
        <v>496</v>
      </c>
      <c r="D225" s="126"/>
      <c r="E225" s="308"/>
      <c r="F225" s="268"/>
      <c r="G225" s="139"/>
      <c r="H225" s="83"/>
      <c r="I225" s="82"/>
      <c r="J225" s="222"/>
      <c r="K225" s="475"/>
      <c r="L225" s="182"/>
    </row>
    <row r="226" spans="1:12" s="73" customFormat="1" ht="15" customHeight="1">
      <c r="A226" s="272"/>
      <c r="B226" s="300"/>
      <c r="C226" s="116" t="s">
        <v>495</v>
      </c>
      <c r="D226" s="126"/>
      <c r="E226" s="308">
        <v>14</v>
      </c>
      <c r="F226" s="268" t="s">
        <v>492</v>
      </c>
      <c r="G226" s="139"/>
      <c r="H226" s="83"/>
      <c r="I226" s="82"/>
      <c r="J226" s="222"/>
      <c r="K226" s="475"/>
      <c r="L226" s="182"/>
    </row>
    <row r="227" spans="1:12" s="73" customFormat="1" ht="15" customHeight="1">
      <c r="A227" s="497">
        <v>6.9</v>
      </c>
      <c r="B227" s="300"/>
      <c r="C227" s="114" t="s">
        <v>487</v>
      </c>
      <c r="D227" s="126"/>
      <c r="E227" s="308"/>
      <c r="F227" s="268"/>
      <c r="G227" s="139"/>
      <c r="H227" s="83"/>
      <c r="I227" s="82"/>
      <c r="J227" s="222"/>
      <c r="K227" s="475"/>
      <c r="L227" s="182"/>
    </row>
    <row r="228" spans="1:12" s="73" customFormat="1" ht="15" customHeight="1">
      <c r="A228" s="272" t="s">
        <v>1187</v>
      </c>
      <c r="B228" s="300"/>
      <c r="C228" s="113" t="s">
        <v>491</v>
      </c>
      <c r="D228" s="126"/>
      <c r="E228" s="308"/>
      <c r="F228" s="268"/>
      <c r="G228" s="139"/>
      <c r="H228" s="83"/>
      <c r="I228" s="82"/>
      <c r="J228" s="222"/>
      <c r="K228" s="475"/>
      <c r="L228" s="182"/>
    </row>
    <row r="229" spans="1:12" s="73" customFormat="1" ht="15" customHeight="1">
      <c r="A229" s="272" t="s">
        <v>1188</v>
      </c>
      <c r="B229" s="300"/>
      <c r="C229" s="518" t="s">
        <v>812</v>
      </c>
      <c r="D229" s="126"/>
      <c r="E229" s="308"/>
      <c r="F229" s="268"/>
      <c r="G229" s="139"/>
      <c r="H229" s="83"/>
      <c r="I229" s="82"/>
      <c r="J229" s="222"/>
      <c r="K229" s="475"/>
      <c r="L229" s="182"/>
    </row>
    <row r="230" spans="1:12" s="73" customFormat="1" ht="15" customHeight="1">
      <c r="A230" s="272"/>
      <c r="B230" s="300"/>
      <c r="C230" s="116" t="s">
        <v>811</v>
      </c>
      <c r="D230" s="126"/>
      <c r="E230" s="308">
        <v>88</v>
      </c>
      <c r="F230" s="268" t="s">
        <v>68</v>
      </c>
      <c r="G230" s="146"/>
      <c r="H230" s="83"/>
      <c r="I230" s="82"/>
      <c r="J230" s="222"/>
      <c r="K230" s="475"/>
      <c r="L230" s="182"/>
    </row>
    <row r="231" spans="1:12" s="73" customFormat="1" ht="15" customHeight="1">
      <c r="A231" s="272"/>
      <c r="B231" s="300"/>
      <c r="C231" s="116" t="s">
        <v>810</v>
      </c>
      <c r="D231" s="126"/>
      <c r="E231" s="308">
        <v>176</v>
      </c>
      <c r="F231" s="268" t="s">
        <v>68</v>
      </c>
      <c r="G231" s="146"/>
      <c r="H231" s="83"/>
      <c r="I231" s="82"/>
      <c r="J231" s="222"/>
      <c r="K231" s="475"/>
      <c r="L231" s="182"/>
    </row>
    <row r="232" spans="1:12" s="73" customFormat="1" ht="15" customHeight="1">
      <c r="A232" s="272" t="s">
        <v>1189</v>
      </c>
      <c r="B232" s="300"/>
      <c r="C232" s="518" t="s">
        <v>804</v>
      </c>
      <c r="D232" s="126"/>
      <c r="E232" s="308"/>
      <c r="F232" s="268"/>
      <c r="G232" s="146"/>
      <c r="H232" s="83"/>
      <c r="I232" s="82"/>
      <c r="J232" s="222"/>
      <c r="K232" s="475"/>
      <c r="L232" s="182"/>
    </row>
    <row r="233" spans="1:12" s="73" customFormat="1" ht="15" customHeight="1">
      <c r="A233" s="272"/>
      <c r="B233" s="300"/>
      <c r="C233" s="116" t="s">
        <v>803</v>
      </c>
      <c r="D233" s="126"/>
      <c r="E233" s="308">
        <v>88</v>
      </c>
      <c r="F233" s="268" t="s">
        <v>68</v>
      </c>
      <c r="G233" s="146"/>
      <c r="H233" s="83"/>
      <c r="I233" s="82"/>
      <c r="J233" s="222"/>
      <c r="K233" s="475"/>
      <c r="L233" s="182"/>
    </row>
    <row r="234" spans="1:12" s="73" customFormat="1" ht="15" customHeight="1">
      <c r="A234" s="272" t="s">
        <v>1190</v>
      </c>
      <c r="B234" s="300"/>
      <c r="C234" s="113" t="s">
        <v>490</v>
      </c>
      <c r="D234" s="126"/>
      <c r="E234" s="308"/>
      <c r="F234" s="268"/>
      <c r="G234" s="139"/>
      <c r="H234" s="83"/>
      <c r="I234" s="82"/>
      <c r="J234" s="222"/>
      <c r="K234" s="475"/>
      <c r="L234" s="182"/>
    </row>
    <row r="235" spans="1:12" s="73" customFormat="1" ht="15" customHeight="1">
      <c r="A235" s="272" t="s">
        <v>1191</v>
      </c>
      <c r="B235" s="300"/>
      <c r="C235" s="518" t="s">
        <v>797</v>
      </c>
      <c r="D235" s="126"/>
      <c r="E235" s="308"/>
      <c r="F235" s="268"/>
      <c r="G235" s="139"/>
      <c r="H235" s="83"/>
      <c r="I235" s="82"/>
      <c r="J235" s="222"/>
      <c r="K235" s="475"/>
      <c r="L235" s="182"/>
    </row>
    <row r="236" spans="1:12" s="73" customFormat="1" ht="15" customHeight="1">
      <c r="A236" s="272"/>
      <c r="B236" s="300"/>
      <c r="C236" s="116" t="s">
        <v>796</v>
      </c>
      <c r="D236" s="126"/>
      <c r="E236" s="308">
        <v>176</v>
      </c>
      <c r="F236" s="268" t="s">
        <v>68</v>
      </c>
      <c r="G236" s="139"/>
      <c r="H236" s="83"/>
      <c r="I236" s="82"/>
      <c r="J236" s="222"/>
      <c r="K236" s="475"/>
      <c r="L236" s="182"/>
    </row>
    <row r="237" spans="1:12" s="73" customFormat="1" ht="15" customHeight="1">
      <c r="A237" s="272"/>
      <c r="B237" s="300"/>
      <c r="C237" s="116" t="s">
        <v>466</v>
      </c>
      <c r="D237" s="126"/>
      <c r="E237" s="308">
        <v>1</v>
      </c>
      <c r="F237" s="268" t="s">
        <v>11</v>
      </c>
      <c r="G237" s="139"/>
      <c r="H237" s="83"/>
      <c r="I237" s="82"/>
      <c r="J237" s="222"/>
      <c r="K237" s="475"/>
      <c r="L237" s="182"/>
    </row>
    <row r="238" spans="1:12" s="73" customFormat="1" ht="15" customHeight="1">
      <c r="A238" s="272"/>
      <c r="B238" s="300"/>
      <c r="C238" s="116" t="s">
        <v>467</v>
      </c>
      <c r="D238" s="126"/>
      <c r="E238" s="308">
        <v>1</v>
      </c>
      <c r="F238" s="268" t="s">
        <v>11</v>
      </c>
      <c r="G238" s="139"/>
      <c r="H238" s="83"/>
      <c r="I238" s="82"/>
      <c r="J238" s="222"/>
      <c r="K238" s="475"/>
      <c r="L238" s="182"/>
    </row>
    <row r="239" spans="1:12" s="73" customFormat="1" ht="15" customHeight="1">
      <c r="A239" s="498">
        <v>6.1</v>
      </c>
      <c r="B239" s="300"/>
      <c r="C239" s="114" t="s">
        <v>489</v>
      </c>
      <c r="D239" s="126"/>
      <c r="E239" s="308">
        <v>1</v>
      </c>
      <c r="F239" s="268" t="s">
        <v>11</v>
      </c>
      <c r="G239" s="139"/>
      <c r="H239" s="83"/>
      <c r="I239" s="82"/>
      <c r="J239" s="222"/>
      <c r="K239" s="475"/>
      <c r="L239" s="182"/>
    </row>
    <row r="240" spans="1:12" s="109" customFormat="1" ht="15" customHeight="1">
      <c r="A240" s="265"/>
      <c r="B240" s="659" t="s">
        <v>355</v>
      </c>
      <c r="C240" s="660"/>
      <c r="D240" s="661"/>
      <c r="E240" s="307"/>
      <c r="F240" s="467"/>
      <c r="G240" s="144"/>
      <c r="H240" s="112"/>
      <c r="I240" s="112"/>
      <c r="J240" s="484"/>
      <c r="K240" s="474"/>
      <c r="L240" s="184"/>
    </row>
    <row r="241" spans="1:12" ht="15" customHeight="1">
      <c r="A241" s="265">
        <v>7</v>
      </c>
      <c r="B241" s="656" t="s">
        <v>28</v>
      </c>
      <c r="C241" s="657"/>
      <c r="D241" s="658"/>
      <c r="E241" s="306"/>
      <c r="F241" s="467"/>
      <c r="G241" s="143"/>
      <c r="H241" s="110"/>
      <c r="I241" s="110"/>
      <c r="J241" s="486"/>
      <c r="K241" s="476"/>
      <c r="L241" s="184"/>
    </row>
    <row r="242" spans="1:12" s="73" customFormat="1" ht="15" customHeight="1">
      <c r="A242" s="266">
        <v>7.1</v>
      </c>
      <c r="B242" s="527" t="s">
        <v>365</v>
      </c>
      <c r="C242" s="649" t="s">
        <v>366</v>
      </c>
      <c r="D242" s="647"/>
      <c r="E242" s="305">
        <v>1</v>
      </c>
      <c r="F242" s="268" t="s">
        <v>56</v>
      </c>
      <c r="G242" s="142"/>
      <c r="H242" s="83"/>
      <c r="I242" s="83"/>
      <c r="J242" s="222"/>
      <c r="K242" s="475"/>
      <c r="L242" s="182"/>
    </row>
    <row r="243" spans="1:12" s="73" customFormat="1" ht="15" customHeight="1">
      <c r="A243" s="266">
        <v>7.2</v>
      </c>
      <c r="B243" s="527" t="s">
        <v>367</v>
      </c>
      <c r="C243" s="649" t="s">
        <v>368</v>
      </c>
      <c r="D243" s="647"/>
      <c r="E243" s="305">
        <v>1</v>
      </c>
      <c r="F243" s="268" t="s">
        <v>56</v>
      </c>
      <c r="G243" s="142"/>
      <c r="H243" s="83"/>
      <c r="I243" s="83"/>
      <c r="J243" s="222"/>
      <c r="K243" s="475"/>
      <c r="L243" s="182"/>
    </row>
    <row r="244" spans="1:12" s="73" customFormat="1" ht="15" customHeight="1">
      <c r="A244" s="266">
        <v>7.3</v>
      </c>
      <c r="B244" s="527" t="s">
        <v>369</v>
      </c>
      <c r="C244" s="649" t="s">
        <v>370</v>
      </c>
      <c r="D244" s="647"/>
      <c r="E244" s="305">
        <v>2</v>
      </c>
      <c r="F244" s="268" t="s">
        <v>56</v>
      </c>
      <c r="G244" s="142"/>
      <c r="H244" s="83"/>
      <c r="I244" s="83"/>
      <c r="J244" s="222"/>
      <c r="K244" s="475"/>
      <c r="L244" s="182"/>
    </row>
    <row r="245" spans="1:12" s="73" customFormat="1" ht="34.9" customHeight="1">
      <c r="A245" s="266">
        <v>7.4</v>
      </c>
      <c r="B245" s="527" t="s">
        <v>371</v>
      </c>
      <c r="C245" s="649" t="s">
        <v>372</v>
      </c>
      <c r="D245" s="647"/>
      <c r="E245" s="305">
        <v>1</v>
      </c>
      <c r="F245" s="268" t="s">
        <v>56</v>
      </c>
      <c r="G245" s="142"/>
      <c r="H245" s="83"/>
      <c r="I245" s="83"/>
      <c r="J245" s="222"/>
      <c r="K245" s="475"/>
      <c r="L245" s="182"/>
    </row>
    <row r="246" spans="1:12" s="73" customFormat="1" ht="34.9" customHeight="1">
      <c r="A246" s="266">
        <v>7.5</v>
      </c>
      <c r="B246" s="527" t="s">
        <v>373</v>
      </c>
      <c r="C246" s="649" t="s">
        <v>374</v>
      </c>
      <c r="D246" s="647"/>
      <c r="E246" s="305">
        <v>1</v>
      </c>
      <c r="F246" s="268" t="s">
        <v>56</v>
      </c>
      <c r="G246" s="142"/>
      <c r="H246" s="83"/>
      <c r="I246" s="83"/>
      <c r="J246" s="222"/>
      <c r="K246" s="475"/>
      <c r="L246" s="182"/>
    </row>
    <row r="247" spans="1:12" s="73" customFormat="1" ht="15" customHeight="1">
      <c r="A247" s="266">
        <v>7.6</v>
      </c>
      <c r="B247" s="527" t="s">
        <v>375</v>
      </c>
      <c r="C247" s="649" t="s">
        <v>376</v>
      </c>
      <c r="D247" s="647"/>
      <c r="E247" s="305">
        <v>1</v>
      </c>
      <c r="F247" s="268" t="s">
        <v>56</v>
      </c>
      <c r="G247" s="142"/>
      <c r="H247" s="83"/>
      <c r="I247" s="83"/>
      <c r="J247" s="222"/>
      <c r="K247" s="475"/>
      <c r="L247" s="182"/>
    </row>
    <row r="248" spans="1:12" s="73" customFormat="1" ht="34.9" customHeight="1">
      <c r="A248" s="266">
        <v>7.7</v>
      </c>
      <c r="B248" s="527" t="s">
        <v>377</v>
      </c>
      <c r="C248" s="649" t="s">
        <v>378</v>
      </c>
      <c r="D248" s="647"/>
      <c r="E248" s="305">
        <v>1</v>
      </c>
      <c r="F248" s="268" t="s">
        <v>56</v>
      </c>
      <c r="G248" s="142"/>
      <c r="H248" s="83"/>
      <c r="I248" s="83"/>
      <c r="J248" s="222"/>
      <c r="K248" s="475"/>
      <c r="L248" s="182"/>
    </row>
    <row r="249" spans="1:12" s="73" customFormat="1" ht="15" customHeight="1">
      <c r="A249" s="266">
        <v>7.8</v>
      </c>
      <c r="B249" s="527" t="s">
        <v>379</v>
      </c>
      <c r="C249" s="649" t="s">
        <v>380</v>
      </c>
      <c r="D249" s="647"/>
      <c r="E249" s="305">
        <v>1</v>
      </c>
      <c r="F249" s="268" t="s">
        <v>56</v>
      </c>
      <c r="G249" s="142"/>
      <c r="H249" s="83"/>
      <c r="I249" s="83"/>
      <c r="J249" s="222"/>
      <c r="K249" s="475"/>
      <c r="L249" s="182"/>
    </row>
    <row r="250" spans="1:12" s="73" customFormat="1" ht="15" customHeight="1">
      <c r="A250" s="266">
        <v>7.9</v>
      </c>
      <c r="B250" s="527" t="s">
        <v>381</v>
      </c>
      <c r="C250" s="649" t="s">
        <v>382</v>
      </c>
      <c r="D250" s="647"/>
      <c r="E250" s="305">
        <v>1</v>
      </c>
      <c r="F250" s="268" t="s">
        <v>56</v>
      </c>
      <c r="G250" s="142"/>
      <c r="H250" s="83"/>
      <c r="I250" s="83"/>
      <c r="J250" s="222"/>
      <c r="K250" s="475"/>
      <c r="L250" s="182"/>
    </row>
    <row r="251" spans="1:12" s="73" customFormat="1" ht="15" customHeight="1">
      <c r="A251" s="499">
        <v>7.1</v>
      </c>
      <c r="B251" s="527" t="s">
        <v>383</v>
      </c>
      <c r="C251" s="649" t="s">
        <v>384</v>
      </c>
      <c r="D251" s="647"/>
      <c r="E251" s="305">
        <v>1</v>
      </c>
      <c r="F251" s="268" t="s">
        <v>56</v>
      </c>
      <c r="G251" s="142"/>
      <c r="H251" s="83"/>
      <c r="I251" s="83"/>
      <c r="J251" s="222"/>
      <c r="K251" s="475"/>
      <c r="L251" s="182"/>
    </row>
    <row r="252" spans="1:12" s="73" customFormat="1" ht="34.9" customHeight="1">
      <c r="A252" s="266">
        <v>7.11</v>
      </c>
      <c r="B252" s="527" t="s">
        <v>385</v>
      </c>
      <c r="C252" s="649" t="s">
        <v>386</v>
      </c>
      <c r="D252" s="647"/>
      <c r="E252" s="305">
        <v>1</v>
      </c>
      <c r="F252" s="268" t="s">
        <v>56</v>
      </c>
      <c r="G252" s="142"/>
      <c r="H252" s="83"/>
      <c r="I252" s="83"/>
      <c r="J252" s="222"/>
      <c r="K252" s="475"/>
      <c r="L252" s="182"/>
    </row>
    <row r="253" spans="1:12" s="73" customFormat="1" ht="15" customHeight="1">
      <c r="A253" s="266">
        <v>7.12</v>
      </c>
      <c r="B253" s="527" t="s">
        <v>387</v>
      </c>
      <c r="C253" s="649" t="s">
        <v>388</v>
      </c>
      <c r="D253" s="647"/>
      <c r="E253" s="305">
        <v>1</v>
      </c>
      <c r="F253" s="268" t="s">
        <v>56</v>
      </c>
      <c r="G253" s="142"/>
      <c r="H253" s="83"/>
      <c r="I253" s="83"/>
      <c r="J253" s="222"/>
      <c r="K253" s="475"/>
      <c r="L253" s="182"/>
    </row>
    <row r="254" spans="1:12" s="73" customFormat="1" ht="34.9" customHeight="1">
      <c r="A254" s="266">
        <v>7.13</v>
      </c>
      <c r="B254" s="527" t="s">
        <v>1006</v>
      </c>
      <c r="C254" s="649" t="s">
        <v>1012</v>
      </c>
      <c r="D254" s="647"/>
      <c r="E254" s="305">
        <v>2</v>
      </c>
      <c r="F254" s="268" t="s">
        <v>56</v>
      </c>
      <c r="G254" s="142"/>
      <c r="H254" s="83"/>
      <c r="I254" s="83"/>
      <c r="J254" s="222"/>
      <c r="K254" s="475"/>
      <c r="L254" s="182"/>
    </row>
    <row r="255" spans="1:12" ht="15" customHeight="1">
      <c r="A255" s="266">
        <v>7.14</v>
      </c>
      <c r="B255" s="300" t="s">
        <v>1007</v>
      </c>
      <c r="C255" s="649" t="s">
        <v>1008</v>
      </c>
      <c r="D255" s="647"/>
      <c r="E255" s="305">
        <v>2</v>
      </c>
      <c r="F255" s="268" t="s">
        <v>56</v>
      </c>
      <c r="G255" s="142"/>
      <c r="H255" s="83"/>
      <c r="I255" s="83"/>
      <c r="J255" s="222"/>
      <c r="K255" s="475"/>
      <c r="L255" s="182"/>
    </row>
    <row r="256" spans="1:12" ht="15" customHeight="1">
      <c r="A256" s="498"/>
      <c r="B256" s="659" t="s">
        <v>80</v>
      </c>
      <c r="C256" s="660"/>
      <c r="D256" s="661"/>
      <c r="E256" s="306"/>
      <c r="F256" s="467"/>
      <c r="G256" s="143"/>
      <c r="H256" s="110"/>
      <c r="I256" s="110"/>
      <c r="J256" s="486"/>
      <c r="K256" s="477"/>
      <c r="L256" s="184"/>
    </row>
    <row r="257" spans="1:246" ht="15" customHeight="1">
      <c r="A257" s="265">
        <v>8</v>
      </c>
      <c r="B257" s="656" t="s">
        <v>640</v>
      </c>
      <c r="C257" s="657"/>
      <c r="D257" s="658"/>
      <c r="E257" s="306"/>
      <c r="F257" s="468"/>
      <c r="G257" s="143"/>
      <c r="H257" s="110"/>
      <c r="I257" s="110"/>
      <c r="J257" s="486"/>
      <c r="K257" s="476"/>
      <c r="L257" s="179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  <c r="AC257" s="72"/>
      <c r="AD257" s="72"/>
      <c r="AE257" s="72"/>
      <c r="AF257" s="72"/>
      <c r="AG257" s="72"/>
      <c r="AH257" s="72"/>
      <c r="AI257" s="72"/>
      <c r="AJ257" s="72"/>
      <c r="AK257" s="72"/>
      <c r="AL257" s="72"/>
      <c r="AM257" s="72"/>
      <c r="AN257" s="72"/>
      <c r="AO257" s="72"/>
      <c r="AP257" s="72"/>
      <c r="AQ257" s="72"/>
      <c r="AR257" s="72"/>
      <c r="AS257" s="72"/>
      <c r="AT257" s="72"/>
      <c r="AU257" s="72"/>
      <c r="AV257" s="72"/>
      <c r="AW257" s="72"/>
      <c r="AX257" s="72"/>
      <c r="AY257" s="72"/>
      <c r="AZ257" s="72"/>
      <c r="BA257" s="72"/>
      <c r="BB257" s="72"/>
      <c r="BC257" s="72"/>
      <c r="BD257" s="72"/>
      <c r="BE257" s="72"/>
      <c r="BF257" s="72"/>
      <c r="BG257" s="72"/>
      <c r="BH257" s="72"/>
      <c r="BI257" s="72"/>
      <c r="BJ257" s="72"/>
      <c r="BK257" s="72"/>
      <c r="BL257" s="72"/>
      <c r="BM257" s="72"/>
      <c r="BN257" s="72"/>
      <c r="BO257" s="72"/>
      <c r="BP257" s="72"/>
      <c r="BQ257" s="72"/>
      <c r="BR257" s="72"/>
      <c r="BS257" s="72"/>
      <c r="BT257" s="72"/>
      <c r="BU257" s="72"/>
      <c r="BV257" s="72"/>
      <c r="BW257" s="72"/>
      <c r="BX257" s="72"/>
      <c r="BY257" s="72"/>
      <c r="BZ257" s="72"/>
      <c r="CA257" s="72"/>
      <c r="CB257" s="72"/>
      <c r="CC257" s="72"/>
      <c r="CD257" s="72"/>
      <c r="CE257" s="72"/>
      <c r="CF257" s="72"/>
      <c r="CG257" s="72"/>
      <c r="CH257" s="72"/>
      <c r="CI257" s="72"/>
      <c r="CJ257" s="72"/>
      <c r="CK257" s="72"/>
      <c r="CL257" s="72"/>
      <c r="CM257" s="72"/>
      <c r="CN257" s="72"/>
      <c r="CO257" s="72"/>
      <c r="CP257" s="72"/>
      <c r="CQ257" s="72"/>
      <c r="CR257" s="72"/>
      <c r="CS257" s="72"/>
      <c r="CT257" s="72"/>
      <c r="CU257" s="72"/>
      <c r="CV257" s="72"/>
      <c r="CW257" s="72"/>
      <c r="CX257" s="72"/>
      <c r="CY257" s="72"/>
      <c r="CZ257" s="72"/>
      <c r="DA257" s="72"/>
      <c r="DB257" s="72"/>
      <c r="DC257" s="72"/>
      <c r="DD257" s="72"/>
      <c r="DE257" s="72"/>
      <c r="DF257" s="72"/>
      <c r="DG257" s="72"/>
      <c r="DH257" s="72"/>
      <c r="DI257" s="72"/>
      <c r="DJ257" s="72"/>
      <c r="DK257" s="72"/>
      <c r="DL257" s="72"/>
      <c r="DM257" s="72"/>
      <c r="DN257" s="72"/>
      <c r="DO257" s="72"/>
      <c r="DP257" s="72"/>
      <c r="DQ257" s="72"/>
      <c r="DR257" s="72"/>
      <c r="DS257" s="72"/>
      <c r="DT257" s="72"/>
      <c r="DU257" s="72"/>
      <c r="DV257" s="72"/>
      <c r="DW257" s="72"/>
      <c r="DX257" s="72"/>
      <c r="DY257" s="72"/>
      <c r="DZ257" s="72"/>
      <c r="EA257" s="72"/>
      <c r="EB257" s="72"/>
      <c r="EC257" s="72"/>
      <c r="ED257" s="72"/>
      <c r="EE257" s="72"/>
      <c r="EF257" s="72"/>
      <c r="EG257" s="72"/>
      <c r="EH257" s="72"/>
      <c r="EI257" s="72"/>
      <c r="EJ257" s="72"/>
      <c r="EK257" s="72"/>
      <c r="EL257" s="72"/>
      <c r="EM257" s="72"/>
      <c r="EN257" s="72"/>
      <c r="EO257" s="72"/>
      <c r="EP257" s="72"/>
      <c r="EQ257" s="72"/>
      <c r="ER257" s="72"/>
      <c r="ES257" s="72"/>
      <c r="ET257" s="72"/>
      <c r="EU257" s="72"/>
      <c r="EV257" s="72"/>
      <c r="EW257" s="72"/>
      <c r="EX257" s="72"/>
      <c r="EY257" s="72"/>
      <c r="EZ257" s="72"/>
      <c r="FA257" s="72"/>
      <c r="FB257" s="72"/>
      <c r="FC257" s="72"/>
      <c r="FD257" s="72"/>
      <c r="FE257" s="72"/>
      <c r="FF257" s="72"/>
      <c r="FG257" s="72"/>
      <c r="FH257" s="72"/>
      <c r="FI257" s="72"/>
      <c r="FJ257" s="72"/>
      <c r="FK257" s="72"/>
      <c r="FL257" s="72"/>
      <c r="FM257" s="72"/>
      <c r="FN257" s="72"/>
      <c r="FO257" s="72"/>
      <c r="FP257" s="72"/>
      <c r="FQ257" s="72"/>
      <c r="FR257" s="72"/>
      <c r="FS257" s="72"/>
      <c r="FT257" s="72"/>
      <c r="FU257" s="72"/>
      <c r="FV257" s="72"/>
      <c r="FW257" s="72"/>
      <c r="FX257" s="72"/>
      <c r="FY257" s="72"/>
      <c r="FZ257" s="72"/>
      <c r="GA257" s="72"/>
      <c r="GB257" s="72"/>
      <c r="GC257" s="72"/>
      <c r="GD257" s="72"/>
      <c r="GE257" s="72"/>
      <c r="GF257" s="72"/>
      <c r="GG257" s="72"/>
      <c r="GH257" s="72"/>
      <c r="GI257" s="72"/>
      <c r="GJ257" s="72"/>
      <c r="GK257" s="72"/>
      <c r="GL257" s="72"/>
      <c r="GM257" s="72"/>
      <c r="GN257" s="72"/>
      <c r="GO257" s="72"/>
      <c r="GP257" s="72"/>
      <c r="GQ257" s="72"/>
      <c r="GR257" s="72"/>
      <c r="GS257" s="72"/>
      <c r="GT257" s="72"/>
      <c r="GU257" s="72"/>
      <c r="GV257" s="72"/>
      <c r="GW257" s="72"/>
      <c r="GX257" s="72"/>
      <c r="GY257" s="72"/>
      <c r="GZ257" s="72"/>
      <c r="HA257" s="72"/>
      <c r="HB257" s="72"/>
      <c r="HC257" s="72"/>
      <c r="HD257" s="72"/>
      <c r="HE257" s="72"/>
      <c r="HF257" s="72"/>
      <c r="HG257" s="72"/>
      <c r="HH257" s="72"/>
      <c r="HI257" s="72"/>
      <c r="HJ257" s="72"/>
      <c r="HK257" s="72"/>
      <c r="HL257" s="72"/>
      <c r="HM257" s="72"/>
      <c r="HN257" s="72"/>
      <c r="HO257" s="72"/>
      <c r="HP257" s="72"/>
      <c r="HQ257" s="72"/>
      <c r="HR257" s="72"/>
      <c r="HS257" s="72"/>
      <c r="HT257" s="72"/>
      <c r="HU257" s="72"/>
      <c r="HV257" s="72"/>
      <c r="HW257" s="72"/>
      <c r="HX257" s="72"/>
      <c r="HY257" s="72"/>
      <c r="HZ257" s="72"/>
      <c r="IA257" s="72"/>
      <c r="IB257" s="72"/>
      <c r="IC257" s="72"/>
      <c r="ID257" s="72"/>
      <c r="IE257" s="72"/>
      <c r="IF257" s="72"/>
      <c r="IG257" s="72"/>
      <c r="IH257" s="72"/>
      <c r="II257" s="72"/>
      <c r="IJ257" s="72"/>
      <c r="IK257" s="72"/>
      <c r="IL257" s="72"/>
    </row>
    <row r="258" spans="1:246" ht="15" customHeight="1">
      <c r="A258" s="272">
        <v>8.1</v>
      </c>
      <c r="B258" s="455" t="s">
        <v>116</v>
      </c>
      <c r="C258" s="753" t="s">
        <v>1273</v>
      </c>
      <c r="D258" s="754"/>
      <c r="E258" s="549">
        <v>33</v>
      </c>
      <c r="F258" s="268" t="s">
        <v>56</v>
      </c>
      <c r="G258" s="143"/>
      <c r="H258" s="108"/>
      <c r="I258" s="110"/>
      <c r="J258" s="488"/>
      <c r="K258" s="550"/>
      <c r="L258" s="15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  <c r="AC258" s="72"/>
      <c r="AD258" s="72"/>
      <c r="AE258" s="72"/>
      <c r="AF258" s="72"/>
      <c r="AG258" s="72"/>
      <c r="AH258" s="72"/>
      <c r="AI258" s="72"/>
      <c r="AJ258" s="72"/>
      <c r="AK258" s="72"/>
      <c r="AL258" s="72"/>
      <c r="AM258" s="72"/>
      <c r="AN258" s="72"/>
      <c r="AO258" s="72"/>
      <c r="AP258" s="72"/>
      <c r="AQ258" s="72"/>
      <c r="AR258" s="72"/>
      <c r="AS258" s="72"/>
      <c r="AT258" s="72"/>
      <c r="AU258" s="72"/>
      <c r="AV258" s="72"/>
      <c r="AW258" s="72"/>
      <c r="AX258" s="72"/>
      <c r="AY258" s="72"/>
      <c r="AZ258" s="72"/>
      <c r="BA258" s="72"/>
      <c r="BB258" s="72"/>
      <c r="BC258" s="72"/>
      <c r="BD258" s="72"/>
      <c r="BE258" s="72"/>
      <c r="BF258" s="72"/>
      <c r="BG258" s="72"/>
      <c r="BH258" s="72"/>
      <c r="BI258" s="72"/>
      <c r="BJ258" s="72"/>
      <c r="BK258" s="72"/>
      <c r="BL258" s="72"/>
      <c r="BM258" s="72"/>
      <c r="BN258" s="72"/>
      <c r="BO258" s="72"/>
      <c r="BP258" s="72"/>
      <c r="BQ258" s="72"/>
      <c r="BR258" s="72"/>
      <c r="BS258" s="72"/>
      <c r="BT258" s="72"/>
      <c r="BU258" s="72"/>
      <c r="BV258" s="72"/>
      <c r="BW258" s="72"/>
      <c r="BX258" s="72"/>
      <c r="BY258" s="72"/>
      <c r="BZ258" s="72"/>
      <c r="CA258" s="72"/>
      <c r="CB258" s="72"/>
      <c r="CC258" s="72"/>
      <c r="CD258" s="72"/>
      <c r="CE258" s="72"/>
      <c r="CF258" s="72"/>
      <c r="CG258" s="72"/>
      <c r="CH258" s="72"/>
      <c r="CI258" s="72"/>
      <c r="CJ258" s="72"/>
      <c r="CK258" s="72"/>
      <c r="CL258" s="72"/>
      <c r="CM258" s="72"/>
      <c r="CN258" s="72"/>
      <c r="CO258" s="72"/>
      <c r="CP258" s="72"/>
      <c r="CQ258" s="72"/>
      <c r="CR258" s="72"/>
      <c r="CS258" s="72"/>
      <c r="CT258" s="72"/>
      <c r="CU258" s="72"/>
      <c r="CV258" s="72"/>
      <c r="CW258" s="72"/>
      <c r="CX258" s="72"/>
      <c r="CY258" s="72"/>
      <c r="CZ258" s="72"/>
      <c r="DA258" s="72"/>
      <c r="DB258" s="72"/>
      <c r="DC258" s="72"/>
      <c r="DD258" s="72"/>
      <c r="DE258" s="72"/>
      <c r="DF258" s="72"/>
      <c r="DG258" s="72"/>
      <c r="DH258" s="72"/>
      <c r="DI258" s="72"/>
      <c r="DJ258" s="72"/>
      <c r="DK258" s="72"/>
      <c r="DL258" s="72"/>
      <c r="DM258" s="72"/>
      <c r="DN258" s="72"/>
      <c r="DO258" s="72"/>
      <c r="DP258" s="72"/>
      <c r="DQ258" s="72"/>
      <c r="DR258" s="72"/>
      <c r="DS258" s="72"/>
      <c r="DT258" s="72"/>
      <c r="DU258" s="72"/>
      <c r="DV258" s="72"/>
      <c r="DW258" s="72"/>
      <c r="DX258" s="72"/>
      <c r="DY258" s="72"/>
      <c r="DZ258" s="72"/>
      <c r="EA258" s="72"/>
      <c r="EB258" s="72"/>
      <c r="EC258" s="72"/>
      <c r="ED258" s="72"/>
      <c r="EE258" s="72"/>
      <c r="EF258" s="72"/>
      <c r="EG258" s="72"/>
      <c r="EH258" s="72"/>
      <c r="EI258" s="72"/>
      <c r="EJ258" s="72"/>
      <c r="EK258" s="72"/>
      <c r="EL258" s="72"/>
      <c r="EM258" s="72"/>
      <c r="EN258" s="72"/>
      <c r="EO258" s="72"/>
      <c r="EP258" s="72"/>
      <c r="EQ258" s="72"/>
      <c r="ER258" s="72"/>
      <c r="ES258" s="72"/>
      <c r="ET258" s="72"/>
      <c r="EU258" s="72"/>
      <c r="EV258" s="72"/>
      <c r="EW258" s="72"/>
      <c r="EX258" s="72"/>
      <c r="EY258" s="72"/>
      <c r="EZ258" s="72"/>
      <c r="FA258" s="72"/>
      <c r="FB258" s="72"/>
      <c r="FC258" s="72"/>
      <c r="FD258" s="72"/>
      <c r="FE258" s="72"/>
      <c r="FF258" s="72"/>
      <c r="FG258" s="72"/>
      <c r="FH258" s="72"/>
      <c r="FI258" s="72"/>
      <c r="FJ258" s="72"/>
      <c r="FK258" s="72"/>
      <c r="FL258" s="72"/>
      <c r="FM258" s="72"/>
      <c r="FN258" s="72"/>
      <c r="FO258" s="72"/>
      <c r="FP258" s="72"/>
      <c r="FQ258" s="72"/>
      <c r="FR258" s="72"/>
      <c r="FS258" s="72"/>
      <c r="FT258" s="72"/>
      <c r="FU258" s="72"/>
      <c r="FV258" s="72"/>
      <c r="FW258" s="72"/>
      <c r="FX258" s="72"/>
      <c r="FY258" s="72"/>
      <c r="FZ258" s="72"/>
      <c r="GA258" s="72"/>
      <c r="GB258" s="72"/>
      <c r="GC258" s="72"/>
      <c r="GD258" s="72"/>
      <c r="GE258" s="72"/>
      <c r="GF258" s="72"/>
      <c r="GG258" s="72"/>
      <c r="GH258" s="72"/>
      <c r="GI258" s="72"/>
      <c r="GJ258" s="72"/>
      <c r="GK258" s="72"/>
      <c r="GL258" s="72"/>
      <c r="GM258" s="72"/>
      <c r="GN258" s="72"/>
      <c r="GO258" s="72"/>
      <c r="GP258" s="72"/>
      <c r="GQ258" s="72"/>
      <c r="GR258" s="72"/>
      <c r="GS258" s="72"/>
      <c r="GT258" s="72"/>
      <c r="GU258" s="72"/>
      <c r="GV258" s="72"/>
      <c r="GW258" s="72"/>
      <c r="GX258" s="72"/>
      <c r="GY258" s="72"/>
      <c r="GZ258" s="72"/>
      <c r="HA258" s="72"/>
      <c r="HB258" s="72"/>
      <c r="HC258" s="72"/>
      <c r="HD258" s="72"/>
      <c r="HE258" s="72"/>
      <c r="HF258" s="72"/>
      <c r="HG258" s="72"/>
      <c r="HH258" s="72"/>
      <c r="HI258" s="72"/>
      <c r="HJ258" s="72"/>
      <c r="HK258" s="72"/>
      <c r="HL258" s="72"/>
      <c r="HM258" s="72"/>
      <c r="HN258" s="72"/>
      <c r="HO258" s="72"/>
      <c r="HP258" s="72"/>
      <c r="HQ258" s="72"/>
      <c r="HR258" s="72"/>
      <c r="HS258" s="72"/>
      <c r="HT258" s="72"/>
      <c r="HU258" s="72"/>
      <c r="HV258" s="72"/>
      <c r="HW258" s="72"/>
      <c r="HX258" s="72"/>
      <c r="HY258" s="72"/>
      <c r="HZ258" s="72"/>
      <c r="IA258" s="72"/>
      <c r="IB258" s="72"/>
      <c r="IC258" s="72"/>
      <c r="ID258" s="72"/>
      <c r="IE258" s="72"/>
      <c r="IF258" s="72"/>
      <c r="IG258" s="72"/>
      <c r="IH258" s="72"/>
      <c r="II258" s="72"/>
      <c r="IJ258" s="72"/>
      <c r="IK258" s="72"/>
      <c r="IL258" s="72"/>
    </row>
    <row r="259" spans="1:246" ht="15" customHeight="1">
      <c r="A259" s="265"/>
      <c r="B259" s="659" t="s">
        <v>644</v>
      </c>
      <c r="C259" s="660"/>
      <c r="D259" s="661"/>
      <c r="E259" s="306"/>
      <c r="F259" s="468"/>
      <c r="G259" s="143"/>
      <c r="H259" s="110"/>
      <c r="I259" s="110"/>
      <c r="J259" s="486"/>
      <c r="K259" s="477"/>
      <c r="L259" s="179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/>
      <c r="AG259" s="72"/>
      <c r="AH259" s="72"/>
      <c r="AI259" s="72"/>
      <c r="AJ259" s="72"/>
      <c r="AK259" s="72"/>
      <c r="AL259" s="72"/>
      <c r="AM259" s="72"/>
      <c r="AN259" s="72"/>
      <c r="AO259" s="72"/>
      <c r="AP259" s="72"/>
      <c r="AQ259" s="72"/>
      <c r="AR259" s="72"/>
      <c r="AS259" s="72"/>
      <c r="AT259" s="72"/>
      <c r="AU259" s="72"/>
      <c r="AV259" s="72"/>
      <c r="AW259" s="72"/>
      <c r="AX259" s="72"/>
      <c r="AY259" s="72"/>
      <c r="AZ259" s="72"/>
      <c r="BA259" s="72"/>
      <c r="BB259" s="72"/>
      <c r="BC259" s="72"/>
      <c r="BD259" s="72"/>
      <c r="BE259" s="72"/>
      <c r="BF259" s="72"/>
      <c r="BG259" s="72"/>
      <c r="BH259" s="72"/>
      <c r="BI259" s="72"/>
      <c r="BJ259" s="72"/>
      <c r="BK259" s="72"/>
      <c r="BL259" s="72"/>
      <c r="BM259" s="72"/>
      <c r="BN259" s="72"/>
      <c r="BO259" s="72"/>
      <c r="BP259" s="72"/>
      <c r="BQ259" s="72"/>
      <c r="BR259" s="72"/>
      <c r="BS259" s="72"/>
      <c r="BT259" s="72"/>
      <c r="BU259" s="72"/>
      <c r="BV259" s="72"/>
      <c r="BW259" s="72"/>
      <c r="BX259" s="72"/>
      <c r="BY259" s="72"/>
      <c r="BZ259" s="72"/>
      <c r="CA259" s="72"/>
      <c r="CB259" s="72"/>
      <c r="CC259" s="72"/>
      <c r="CD259" s="72"/>
      <c r="CE259" s="72"/>
      <c r="CF259" s="72"/>
      <c r="CG259" s="72"/>
      <c r="CH259" s="72"/>
      <c r="CI259" s="72"/>
      <c r="CJ259" s="72"/>
      <c r="CK259" s="72"/>
      <c r="CL259" s="72"/>
      <c r="CM259" s="72"/>
      <c r="CN259" s="72"/>
      <c r="CO259" s="72"/>
      <c r="CP259" s="72"/>
      <c r="CQ259" s="72"/>
      <c r="CR259" s="72"/>
      <c r="CS259" s="72"/>
      <c r="CT259" s="72"/>
      <c r="CU259" s="72"/>
      <c r="CV259" s="72"/>
      <c r="CW259" s="72"/>
      <c r="CX259" s="72"/>
      <c r="CY259" s="72"/>
      <c r="CZ259" s="72"/>
      <c r="DA259" s="72"/>
      <c r="DB259" s="72"/>
      <c r="DC259" s="72"/>
      <c r="DD259" s="72"/>
      <c r="DE259" s="72"/>
      <c r="DF259" s="72"/>
      <c r="DG259" s="72"/>
      <c r="DH259" s="72"/>
      <c r="DI259" s="72"/>
      <c r="DJ259" s="72"/>
      <c r="DK259" s="72"/>
      <c r="DL259" s="72"/>
      <c r="DM259" s="72"/>
      <c r="DN259" s="72"/>
      <c r="DO259" s="72"/>
      <c r="DP259" s="72"/>
      <c r="DQ259" s="72"/>
      <c r="DR259" s="72"/>
      <c r="DS259" s="72"/>
      <c r="DT259" s="72"/>
      <c r="DU259" s="72"/>
      <c r="DV259" s="72"/>
      <c r="DW259" s="72"/>
      <c r="DX259" s="72"/>
      <c r="DY259" s="72"/>
      <c r="DZ259" s="72"/>
      <c r="EA259" s="72"/>
      <c r="EB259" s="72"/>
      <c r="EC259" s="72"/>
      <c r="ED259" s="72"/>
      <c r="EE259" s="72"/>
      <c r="EF259" s="72"/>
      <c r="EG259" s="72"/>
      <c r="EH259" s="72"/>
      <c r="EI259" s="72"/>
      <c r="EJ259" s="72"/>
      <c r="EK259" s="72"/>
      <c r="EL259" s="72"/>
      <c r="EM259" s="72"/>
      <c r="EN259" s="72"/>
      <c r="EO259" s="72"/>
      <c r="EP259" s="72"/>
      <c r="EQ259" s="72"/>
      <c r="ER259" s="72"/>
      <c r="ES259" s="72"/>
      <c r="ET259" s="72"/>
      <c r="EU259" s="72"/>
      <c r="EV259" s="72"/>
      <c r="EW259" s="72"/>
      <c r="EX259" s="72"/>
      <c r="EY259" s="72"/>
      <c r="EZ259" s="72"/>
      <c r="FA259" s="72"/>
      <c r="FB259" s="72"/>
      <c r="FC259" s="72"/>
      <c r="FD259" s="72"/>
      <c r="FE259" s="72"/>
      <c r="FF259" s="72"/>
      <c r="FG259" s="72"/>
      <c r="FH259" s="72"/>
      <c r="FI259" s="72"/>
      <c r="FJ259" s="72"/>
      <c r="FK259" s="72"/>
      <c r="FL259" s="72"/>
      <c r="FM259" s="72"/>
      <c r="FN259" s="72"/>
      <c r="FO259" s="72"/>
      <c r="FP259" s="72"/>
      <c r="FQ259" s="72"/>
      <c r="FR259" s="72"/>
      <c r="FS259" s="72"/>
      <c r="FT259" s="72"/>
      <c r="FU259" s="72"/>
      <c r="FV259" s="72"/>
      <c r="FW259" s="72"/>
      <c r="FX259" s="72"/>
      <c r="FY259" s="72"/>
      <c r="FZ259" s="72"/>
      <c r="GA259" s="72"/>
      <c r="GB259" s="72"/>
      <c r="GC259" s="72"/>
      <c r="GD259" s="72"/>
      <c r="GE259" s="72"/>
      <c r="GF259" s="72"/>
      <c r="GG259" s="72"/>
      <c r="GH259" s="72"/>
      <c r="GI259" s="72"/>
      <c r="GJ259" s="72"/>
      <c r="GK259" s="72"/>
      <c r="GL259" s="72"/>
      <c r="GM259" s="72"/>
      <c r="GN259" s="72"/>
      <c r="GO259" s="72"/>
      <c r="GP259" s="72"/>
      <c r="GQ259" s="72"/>
      <c r="GR259" s="72"/>
      <c r="GS259" s="72"/>
      <c r="GT259" s="72"/>
      <c r="GU259" s="72"/>
      <c r="GV259" s="72"/>
      <c r="GW259" s="72"/>
      <c r="GX259" s="72"/>
      <c r="GY259" s="72"/>
      <c r="GZ259" s="72"/>
      <c r="HA259" s="72"/>
      <c r="HB259" s="72"/>
      <c r="HC259" s="72"/>
      <c r="HD259" s="72"/>
      <c r="HE259" s="72"/>
      <c r="HF259" s="72"/>
      <c r="HG259" s="72"/>
      <c r="HH259" s="72"/>
      <c r="HI259" s="72"/>
      <c r="HJ259" s="72"/>
      <c r="HK259" s="72"/>
      <c r="HL259" s="72"/>
      <c r="HM259" s="72"/>
      <c r="HN259" s="72"/>
      <c r="HO259" s="72"/>
      <c r="HP259" s="72"/>
      <c r="HQ259" s="72"/>
      <c r="HR259" s="72"/>
      <c r="HS259" s="72"/>
      <c r="HT259" s="72"/>
      <c r="HU259" s="72"/>
      <c r="HV259" s="72"/>
      <c r="HW259" s="72"/>
      <c r="HX259" s="72"/>
      <c r="HY259" s="72"/>
      <c r="HZ259" s="72"/>
      <c r="IA259" s="72"/>
      <c r="IB259" s="72"/>
      <c r="IC259" s="72"/>
      <c r="ID259" s="72"/>
      <c r="IE259" s="72"/>
      <c r="IF259" s="72"/>
      <c r="IG259" s="72"/>
      <c r="IH259" s="72"/>
      <c r="II259" s="72"/>
      <c r="IJ259" s="72"/>
      <c r="IK259" s="72"/>
      <c r="IL259" s="72"/>
    </row>
    <row r="260" spans="1:246" s="57" customFormat="1" ht="15" customHeight="1">
      <c r="A260" s="265">
        <v>9</v>
      </c>
      <c r="B260" s="656" t="s">
        <v>70</v>
      </c>
      <c r="C260" s="657"/>
      <c r="D260" s="658"/>
      <c r="E260" s="306"/>
      <c r="F260" s="468"/>
      <c r="G260" s="143"/>
      <c r="H260" s="110"/>
      <c r="I260" s="110"/>
      <c r="J260" s="486"/>
      <c r="K260" s="476"/>
      <c r="L260" s="179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  <c r="AA260" s="72"/>
      <c r="AB260" s="72"/>
      <c r="AC260" s="72"/>
      <c r="AD260" s="72"/>
      <c r="AE260" s="72"/>
      <c r="AF260" s="72"/>
      <c r="AG260" s="72"/>
      <c r="AH260" s="72"/>
      <c r="AI260" s="72"/>
      <c r="AJ260" s="72"/>
      <c r="AK260" s="72"/>
      <c r="AL260" s="72"/>
      <c r="AM260" s="72"/>
      <c r="AN260" s="72"/>
      <c r="AO260" s="72"/>
      <c r="AP260" s="72"/>
      <c r="AQ260" s="72"/>
      <c r="AR260" s="72"/>
      <c r="AS260" s="72"/>
      <c r="AT260" s="72"/>
      <c r="AU260" s="72"/>
      <c r="AV260" s="72"/>
      <c r="AW260" s="72"/>
      <c r="AX260" s="72"/>
      <c r="AY260" s="72"/>
      <c r="AZ260" s="72"/>
      <c r="BA260" s="72"/>
      <c r="BB260" s="72"/>
      <c r="BC260" s="72"/>
      <c r="BD260" s="72"/>
      <c r="BE260" s="72"/>
      <c r="BF260" s="72"/>
      <c r="BG260" s="72"/>
      <c r="BH260" s="72"/>
      <c r="BI260" s="72"/>
      <c r="BJ260" s="72"/>
      <c r="BK260" s="72"/>
      <c r="BL260" s="72"/>
      <c r="BM260" s="72"/>
      <c r="BN260" s="72"/>
      <c r="BO260" s="72"/>
      <c r="BP260" s="72"/>
      <c r="BQ260" s="72"/>
      <c r="BR260" s="72"/>
      <c r="BS260" s="72"/>
      <c r="BT260" s="72"/>
      <c r="BU260" s="72"/>
      <c r="BV260" s="72"/>
      <c r="BW260" s="72"/>
      <c r="BX260" s="72"/>
      <c r="BY260" s="72"/>
      <c r="BZ260" s="72"/>
      <c r="CA260" s="72"/>
      <c r="CB260" s="72"/>
      <c r="CC260" s="72"/>
      <c r="CD260" s="72"/>
      <c r="CE260" s="72"/>
      <c r="CF260" s="72"/>
      <c r="CG260" s="72"/>
      <c r="CH260" s="72"/>
      <c r="CI260" s="72"/>
      <c r="CJ260" s="72"/>
      <c r="CK260" s="72"/>
      <c r="CL260" s="72"/>
      <c r="CM260" s="72"/>
      <c r="CN260" s="72"/>
      <c r="CO260" s="72"/>
      <c r="CP260" s="72"/>
      <c r="CQ260" s="72"/>
      <c r="CR260" s="72"/>
      <c r="CS260" s="72"/>
      <c r="CT260" s="72"/>
      <c r="CU260" s="72"/>
      <c r="CV260" s="72"/>
      <c r="CW260" s="72"/>
      <c r="CX260" s="72"/>
      <c r="CY260" s="72"/>
      <c r="CZ260" s="72"/>
      <c r="DA260" s="72"/>
      <c r="DB260" s="72"/>
      <c r="DC260" s="72"/>
      <c r="DD260" s="72"/>
      <c r="DE260" s="72"/>
      <c r="DF260" s="72"/>
      <c r="DG260" s="72"/>
      <c r="DH260" s="72"/>
      <c r="DI260" s="72"/>
      <c r="DJ260" s="72"/>
      <c r="DK260" s="72"/>
      <c r="DL260" s="72"/>
      <c r="DM260" s="72"/>
      <c r="DN260" s="72"/>
      <c r="DO260" s="72"/>
      <c r="DP260" s="72"/>
      <c r="DQ260" s="72"/>
      <c r="DR260" s="72"/>
      <c r="DS260" s="72"/>
      <c r="DT260" s="72"/>
      <c r="DU260" s="72"/>
      <c r="DV260" s="72"/>
      <c r="DW260" s="72"/>
      <c r="DX260" s="72"/>
      <c r="DY260" s="72"/>
      <c r="DZ260" s="72"/>
      <c r="EA260" s="72"/>
      <c r="EB260" s="72"/>
      <c r="EC260" s="72"/>
      <c r="ED260" s="72"/>
      <c r="EE260" s="72"/>
      <c r="EF260" s="72"/>
      <c r="EG260" s="72"/>
      <c r="EH260" s="72"/>
      <c r="EI260" s="72"/>
      <c r="EJ260" s="72"/>
      <c r="EK260" s="72"/>
      <c r="EL260" s="72"/>
      <c r="EM260" s="72"/>
      <c r="EN260" s="72"/>
      <c r="EO260" s="72"/>
      <c r="EP260" s="72"/>
      <c r="EQ260" s="72"/>
      <c r="ER260" s="72"/>
      <c r="ES260" s="72"/>
      <c r="ET260" s="72"/>
      <c r="EU260" s="72"/>
      <c r="EV260" s="72"/>
      <c r="EW260" s="72"/>
      <c r="EX260" s="72"/>
      <c r="EY260" s="72"/>
      <c r="EZ260" s="72"/>
      <c r="FA260" s="72"/>
      <c r="FB260" s="72"/>
      <c r="FC260" s="72"/>
      <c r="FD260" s="72"/>
      <c r="FE260" s="72"/>
      <c r="FF260" s="72"/>
      <c r="FG260" s="72"/>
      <c r="FH260" s="72"/>
      <c r="FI260" s="72"/>
      <c r="FJ260" s="72"/>
      <c r="FK260" s="72"/>
      <c r="FL260" s="72"/>
      <c r="FM260" s="72"/>
      <c r="FN260" s="72"/>
      <c r="FO260" s="72"/>
      <c r="FP260" s="72"/>
      <c r="FQ260" s="72"/>
      <c r="FR260" s="72"/>
      <c r="FS260" s="72"/>
      <c r="FT260" s="72"/>
      <c r="FU260" s="72"/>
      <c r="FV260" s="72"/>
      <c r="FW260" s="72"/>
      <c r="FX260" s="72"/>
      <c r="FY260" s="72"/>
      <c r="FZ260" s="72"/>
      <c r="GA260" s="72"/>
      <c r="GB260" s="72"/>
      <c r="GC260" s="72"/>
      <c r="GD260" s="72"/>
      <c r="GE260" s="72"/>
      <c r="GF260" s="72"/>
      <c r="GG260" s="72"/>
      <c r="GH260" s="72"/>
      <c r="GI260" s="72"/>
      <c r="GJ260" s="72"/>
      <c r="GK260" s="72"/>
      <c r="GL260" s="72"/>
      <c r="GM260" s="72"/>
      <c r="GN260" s="72"/>
      <c r="GO260" s="72"/>
      <c r="GP260" s="72"/>
      <c r="GQ260" s="72"/>
      <c r="GR260" s="72"/>
      <c r="GS260" s="72"/>
      <c r="GT260" s="72"/>
      <c r="GU260" s="72"/>
      <c r="GV260" s="72"/>
      <c r="GW260" s="72"/>
      <c r="GX260" s="72"/>
      <c r="GY260" s="72"/>
      <c r="GZ260" s="72"/>
      <c r="HA260" s="72"/>
      <c r="HB260" s="72"/>
      <c r="HC260" s="72"/>
      <c r="HD260" s="72"/>
      <c r="HE260" s="72"/>
      <c r="HF260" s="72"/>
      <c r="HG260" s="72"/>
      <c r="HH260" s="72"/>
      <c r="HI260" s="72"/>
      <c r="HJ260" s="72"/>
      <c r="HK260" s="72"/>
      <c r="HL260" s="72"/>
      <c r="HM260" s="72"/>
      <c r="HN260" s="72"/>
      <c r="HO260" s="72"/>
      <c r="HP260" s="72"/>
      <c r="HQ260" s="72"/>
      <c r="HR260" s="72"/>
      <c r="HS260" s="72"/>
      <c r="HT260" s="72"/>
      <c r="HU260" s="72"/>
      <c r="HV260" s="72"/>
      <c r="HW260" s="72"/>
      <c r="HX260" s="72"/>
      <c r="HY260" s="72"/>
      <c r="HZ260" s="72"/>
      <c r="IA260" s="72"/>
      <c r="IB260" s="72"/>
      <c r="IC260" s="72"/>
      <c r="ID260" s="72"/>
      <c r="IE260" s="72"/>
      <c r="IF260" s="72"/>
      <c r="IG260" s="72"/>
      <c r="IH260" s="72"/>
      <c r="II260" s="72"/>
      <c r="IJ260" s="72"/>
      <c r="IK260" s="72"/>
      <c r="IL260" s="72"/>
    </row>
    <row r="261" spans="1:246" s="57" customFormat="1" ht="31.9" customHeight="1">
      <c r="A261" s="266">
        <v>9.1</v>
      </c>
      <c r="B261" s="122"/>
      <c r="C261" s="647" t="s">
        <v>1392</v>
      </c>
      <c r="D261" s="648"/>
      <c r="E261" s="305">
        <v>1</v>
      </c>
      <c r="F261" s="151" t="s">
        <v>62</v>
      </c>
      <c r="G261" s="142"/>
      <c r="H261" s="83"/>
      <c r="I261" s="88"/>
      <c r="J261" s="222"/>
      <c r="K261" s="475"/>
      <c r="L261" s="178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  <c r="AT261" s="67"/>
      <c r="AU261" s="67"/>
      <c r="AV261" s="67"/>
      <c r="AW261" s="67"/>
      <c r="AX261" s="67"/>
      <c r="AY261" s="67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67"/>
      <c r="BM261" s="67"/>
      <c r="BN261" s="67"/>
      <c r="BO261" s="67"/>
      <c r="BP261" s="67"/>
      <c r="BQ261" s="67"/>
      <c r="BR261" s="67"/>
      <c r="BS261" s="67"/>
      <c r="BT261" s="67"/>
      <c r="BU261" s="67"/>
      <c r="BV261" s="67"/>
      <c r="BW261" s="67"/>
      <c r="BX261" s="67"/>
      <c r="BY261" s="67"/>
      <c r="BZ261" s="67"/>
      <c r="CA261" s="67"/>
      <c r="CB261" s="67"/>
      <c r="CC261" s="67"/>
      <c r="CD261" s="67"/>
      <c r="CE261" s="67"/>
      <c r="CF261" s="67"/>
      <c r="CG261" s="67"/>
      <c r="CH261" s="67"/>
      <c r="CI261" s="67"/>
      <c r="CJ261" s="67"/>
      <c r="CK261" s="67"/>
      <c r="CL261" s="67"/>
      <c r="CM261" s="67"/>
      <c r="CN261" s="67"/>
      <c r="CO261" s="67"/>
      <c r="CP261" s="67"/>
      <c r="CQ261" s="67"/>
      <c r="CR261" s="67"/>
      <c r="CS261" s="67"/>
      <c r="CT261" s="67"/>
      <c r="CU261" s="67"/>
      <c r="CV261" s="67"/>
      <c r="CW261" s="67"/>
      <c r="CX261" s="67"/>
      <c r="CY261" s="67"/>
      <c r="CZ261" s="67"/>
      <c r="DA261" s="67"/>
      <c r="DB261" s="67"/>
      <c r="DC261" s="67"/>
      <c r="DD261" s="67"/>
      <c r="DE261" s="67"/>
      <c r="DF261" s="67"/>
      <c r="DG261" s="67"/>
      <c r="DH261" s="67"/>
      <c r="DI261" s="67"/>
      <c r="DJ261" s="67"/>
      <c r="DK261" s="67"/>
      <c r="DL261" s="67"/>
      <c r="DM261" s="67"/>
      <c r="DN261" s="67"/>
      <c r="DO261" s="67"/>
      <c r="DP261" s="67"/>
      <c r="DQ261" s="67"/>
      <c r="DR261" s="67"/>
      <c r="DS261" s="67"/>
      <c r="DT261" s="67"/>
      <c r="DU261" s="67"/>
      <c r="DV261" s="67"/>
      <c r="DW261" s="67"/>
      <c r="DX261" s="67"/>
      <c r="DY261" s="67"/>
      <c r="DZ261" s="67"/>
      <c r="EA261" s="67"/>
      <c r="EB261" s="67"/>
      <c r="EC261" s="67"/>
      <c r="ED261" s="67"/>
      <c r="EE261" s="67"/>
      <c r="EF261" s="67"/>
      <c r="EG261" s="67"/>
      <c r="EH261" s="67"/>
      <c r="EI261" s="67"/>
      <c r="EJ261" s="67"/>
      <c r="EK261" s="67"/>
      <c r="EL261" s="67"/>
      <c r="EM261" s="67"/>
      <c r="EN261" s="67"/>
      <c r="EO261" s="67"/>
      <c r="EP261" s="67"/>
      <c r="EQ261" s="67"/>
      <c r="ER261" s="67"/>
      <c r="ES261" s="67"/>
      <c r="ET261" s="67"/>
      <c r="EU261" s="67"/>
      <c r="EV261" s="67"/>
      <c r="EW261" s="67"/>
      <c r="EX261" s="67"/>
      <c r="EY261" s="67"/>
      <c r="EZ261" s="67"/>
      <c r="FA261" s="67"/>
      <c r="FB261" s="67"/>
      <c r="FC261" s="67"/>
      <c r="FD261" s="67"/>
      <c r="FE261" s="67"/>
      <c r="FF261" s="67"/>
      <c r="FG261" s="67"/>
      <c r="FH261" s="67"/>
      <c r="FI261" s="67"/>
      <c r="FJ261" s="67"/>
      <c r="FK261" s="67"/>
      <c r="FL261" s="67"/>
      <c r="FM261" s="67"/>
      <c r="FN261" s="67"/>
      <c r="FO261" s="67"/>
      <c r="FP261" s="67"/>
      <c r="FQ261" s="67"/>
      <c r="FR261" s="67"/>
      <c r="FS261" s="67"/>
      <c r="FT261" s="67"/>
      <c r="FU261" s="67"/>
      <c r="FV261" s="67"/>
      <c r="FW261" s="67"/>
      <c r="FX261" s="67"/>
      <c r="FY261" s="67"/>
      <c r="FZ261" s="67"/>
      <c r="GA261" s="67"/>
      <c r="GB261" s="67"/>
      <c r="GC261" s="67"/>
      <c r="GD261" s="67"/>
      <c r="GE261" s="67"/>
      <c r="GF261" s="67"/>
      <c r="GG261" s="67"/>
      <c r="GH261" s="67"/>
      <c r="GI261" s="67"/>
      <c r="GJ261" s="67"/>
      <c r="GK261" s="67"/>
      <c r="GL261" s="67"/>
      <c r="GM261" s="67"/>
      <c r="GN261" s="67"/>
      <c r="GO261" s="67"/>
      <c r="GP261" s="67"/>
      <c r="GQ261" s="67"/>
      <c r="GR261" s="67"/>
      <c r="GS261" s="67"/>
      <c r="GT261" s="67"/>
      <c r="GU261" s="67"/>
      <c r="GV261" s="67"/>
      <c r="GW261" s="67"/>
      <c r="GX261" s="67"/>
      <c r="GY261" s="67"/>
      <c r="GZ261" s="67"/>
      <c r="HA261" s="67"/>
      <c r="HB261" s="67"/>
      <c r="HC261" s="67"/>
      <c r="HD261" s="67"/>
      <c r="HE261" s="67"/>
      <c r="HF261" s="67"/>
      <c r="HG261" s="67"/>
      <c r="HH261" s="67"/>
      <c r="HI261" s="67"/>
      <c r="HJ261" s="67"/>
      <c r="HK261" s="67"/>
      <c r="HL261" s="67"/>
      <c r="HM261" s="67"/>
      <c r="HN261" s="67"/>
      <c r="HO261" s="67"/>
      <c r="HP261" s="67"/>
      <c r="HQ261" s="67"/>
      <c r="HR261" s="67"/>
      <c r="HS261" s="67"/>
      <c r="HT261" s="67"/>
      <c r="HU261" s="67"/>
      <c r="HV261" s="67"/>
      <c r="HW261" s="67"/>
      <c r="HX261" s="67"/>
      <c r="HY261" s="67"/>
      <c r="HZ261" s="67"/>
      <c r="IA261" s="67"/>
      <c r="IB261" s="67"/>
      <c r="IC261" s="67"/>
      <c r="ID261" s="67"/>
      <c r="IE261" s="67"/>
      <c r="IF261" s="67"/>
      <c r="IG261" s="67"/>
      <c r="IH261" s="67"/>
      <c r="II261" s="67"/>
      <c r="IJ261" s="67"/>
      <c r="IK261" s="67"/>
      <c r="IL261" s="67"/>
    </row>
    <row r="262" spans="1:246" s="57" customFormat="1" ht="34.9" customHeight="1">
      <c r="A262" s="266">
        <v>9.1999999999999993</v>
      </c>
      <c r="B262" s="122"/>
      <c r="C262" s="647" t="s">
        <v>1298</v>
      </c>
      <c r="D262" s="648"/>
      <c r="E262" s="305">
        <v>40</v>
      </c>
      <c r="F262" s="151" t="s">
        <v>356</v>
      </c>
      <c r="G262" s="142"/>
      <c r="H262" s="83"/>
      <c r="I262" s="88"/>
      <c r="J262" s="222"/>
      <c r="K262" s="475"/>
      <c r="L262" s="178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BM262" s="67"/>
      <c r="BN262" s="67"/>
      <c r="BO262" s="67"/>
      <c r="BP262" s="67"/>
      <c r="BQ262" s="67"/>
      <c r="BR262" s="67"/>
      <c r="BS262" s="67"/>
      <c r="BT262" s="67"/>
      <c r="BU262" s="67"/>
      <c r="BV262" s="67"/>
      <c r="BW262" s="67"/>
      <c r="BX262" s="67"/>
      <c r="BY262" s="67"/>
      <c r="BZ262" s="67"/>
      <c r="CA262" s="67"/>
      <c r="CB262" s="67"/>
      <c r="CC262" s="67"/>
      <c r="CD262" s="67"/>
      <c r="CE262" s="67"/>
      <c r="CF262" s="67"/>
      <c r="CG262" s="67"/>
      <c r="CH262" s="67"/>
      <c r="CI262" s="67"/>
      <c r="CJ262" s="67"/>
      <c r="CK262" s="67"/>
      <c r="CL262" s="67"/>
      <c r="CM262" s="67"/>
      <c r="CN262" s="67"/>
      <c r="CO262" s="67"/>
      <c r="CP262" s="67"/>
      <c r="CQ262" s="67"/>
      <c r="CR262" s="67"/>
      <c r="CS262" s="67"/>
      <c r="CT262" s="67"/>
      <c r="CU262" s="67"/>
      <c r="CV262" s="67"/>
      <c r="CW262" s="67"/>
      <c r="CX262" s="67"/>
      <c r="CY262" s="67"/>
      <c r="CZ262" s="67"/>
      <c r="DA262" s="67"/>
      <c r="DB262" s="67"/>
      <c r="DC262" s="67"/>
      <c r="DD262" s="67"/>
      <c r="DE262" s="67"/>
      <c r="DF262" s="67"/>
      <c r="DG262" s="67"/>
      <c r="DH262" s="67"/>
      <c r="DI262" s="67"/>
      <c r="DJ262" s="67"/>
      <c r="DK262" s="67"/>
      <c r="DL262" s="67"/>
      <c r="DM262" s="67"/>
      <c r="DN262" s="67"/>
      <c r="DO262" s="67"/>
      <c r="DP262" s="67"/>
      <c r="DQ262" s="67"/>
      <c r="DR262" s="67"/>
      <c r="DS262" s="67"/>
      <c r="DT262" s="67"/>
      <c r="DU262" s="67"/>
      <c r="DV262" s="67"/>
      <c r="DW262" s="67"/>
      <c r="DX262" s="67"/>
      <c r="DY262" s="67"/>
      <c r="DZ262" s="67"/>
      <c r="EA262" s="67"/>
      <c r="EB262" s="67"/>
      <c r="EC262" s="67"/>
      <c r="ED262" s="67"/>
      <c r="EE262" s="67"/>
      <c r="EF262" s="67"/>
      <c r="EG262" s="67"/>
      <c r="EH262" s="67"/>
      <c r="EI262" s="67"/>
      <c r="EJ262" s="67"/>
      <c r="EK262" s="67"/>
      <c r="EL262" s="67"/>
      <c r="EM262" s="67"/>
      <c r="EN262" s="67"/>
      <c r="EO262" s="67"/>
      <c r="EP262" s="67"/>
      <c r="EQ262" s="67"/>
      <c r="ER262" s="67"/>
      <c r="ES262" s="67"/>
      <c r="ET262" s="67"/>
      <c r="EU262" s="67"/>
      <c r="EV262" s="67"/>
      <c r="EW262" s="67"/>
      <c r="EX262" s="67"/>
      <c r="EY262" s="67"/>
      <c r="EZ262" s="67"/>
      <c r="FA262" s="67"/>
      <c r="FB262" s="67"/>
      <c r="FC262" s="67"/>
      <c r="FD262" s="67"/>
      <c r="FE262" s="67"/>
      <c r="FF262" s="67"/>
      <c r="FG262" s="67"/>
      <c r="FH262" s="67"/>
      <c r="FI262" s="67"/>
      <c r="FJ262" s="67"/>
      <c r="FK262" s="67"/>
      <c r="FL262" s="67"/>
      <c r="FM262" s="67"/>
      <c r="FN262" s="67"/>
      <c r="FO262" s="67"/>
      <c r="FP262" s="67"/>
      <c r="FQ262" s="67"/>
      <c r="FR262" s="67"/>
      <c r="FS262" s="67"/>
      <c r="FT262" s="67"/>
      <c r="FU262" s="67"/>
      <c r="FV262" s="67"/>
      <c r="FW262" s="67"/>
      <c r="FX262" s="67"/>
      <c r="FY262" s="67"/>
      <c r="FZ262" s="67"/>
      <c r="GA262" s="67"/>
      <c r="GB262" s="67"/>
      <c r="GC262" s="67"/>
      <c r="GD262" s="67"/>
      <c r="GE262" s="67"/>
      <c r="GF262" s="67"/>
      <c r="GG262" s="67"/>
      <c r="GH262" s="67"/>
      <c r="GI262" s="67"/>
      <c r="GJ262" s="67"/>
      <c r="GK262" s="67"/>
      <c r="GL262" s="67"/>
      <c r="GM262" s="67"/>
      <c r="GN262" s="67"/>
      <c r="GO262" s="67"/>
      <c r="GP262" s="67"/>
      <c r="GQ262" s="67"/>
      <c r="GR262" s="67"/>
      <c r="GS262" s="67"/>
      <c r="GT262" s="67"/>
      <c r="GU262" s="67"/>
      <c r="GV262" s="67"/>
      <c r="GW262" s="67"/>
      <c r="GX262" s="67"/>
      <c r="GY262" s="67"/>
      <c r="GZ262" s="67"/>
      <c r="HA262" s="67"/>
      <c r="HB262" s="67"/>
      <c r="HC262" s="67"/>
      <c r="HD262" s="67"/>
      <c r="HE262" s="67"/>
      <c r="HF262" s="67"/>
      <c r="HG262" s="67"/>
      <c r="HH262" s="67"/>
      <c r="HI262" s="67"/>
      <c r="HJ262" s="67"/>
      <c r="HK262" s="67"/>
      <c r="HL262" s="67"/>
      <c r="HM262" s="67"/>
      <c r="HN262" s="67"/>
      <c r="HO262" s="67"/>
      <c r="HP262" s="67"/>
      <c r="HQ262" s="67"/>
      <c r="HR262" s="67"/>
      <c r="HS262" s="67"/>
      <c r="HT262" s="67"/>
      <c r="HU262" s="67"/>
      <c r="HV262" s="67"/>
      <c r="HW262" s="67"/>
      <c r="HX262" s="67"/>
      <c r="HY262" s="67"/>
      <c r="HZ262" s="67"/>
      <c r="IA262" s="67"/>
      <c r="IB262" s="67"/>
      <c r="IC262" s="67"/>
      <c r="ID262" s="67"/>
      <c r="IE262" s="67"/>
      <c r="IF262" s="67"/>
      <c r="IG262" s="67"/>
      <c r="IH262" s="67"/>
      <c r="II262" s="67"/>
      <c r="IJ262" s="67"/>
      <c r="IK262" s="67"/>
      <c r="IL262" s="67"/>
    </row>
    <row r="263" spans="1:246" s="57" customFormat="1" ht="19.149999999999999" customHeight="1">
      <c r="A263" s="266">
        <v>9.3000000000000007</v>
      </c>
      <c r="B263" s="122"/>
      <c r="C263" s="647" t="s">
        <v>1419</v>
      </c>
      <c r="D263" s="648"/>
      <c r="E263" s="305">
        <v>20</v>
      </c>
      <c r="F263" s="151" t="s">
        <v>53</v>
      </c>
      <c r="G263" s="142"/>
      <c r="H263" s="83"/>
      <c r="I263" s="88"/>
      <c r="J263" s="222"/>
      <c r="K263" s="475"/>
      <c r="L263" s="178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  <c r="CD263" s="67"/>
      <c r="CE263" s="67"/>
      <c r="CF263" s="67"/>
      <c r="CG263" s="67"/>
      <c r="CH263" s="67"/>
      <c r="CI263" s="67"/>
      <c r="CJ263" s="67"/>
      <c r="CK263" s="67"/>
      <c r="CL263" s="67"/>
      <c r="CM263" s="67"/>
      <c r="CN263" s="67"/>
      <c r="CO263" s="67"/>
      <c r="CP263" s="67"/>
      <c r="CQ263" s="67"/>
      <c r="CR263" s="67"/>
      <c r="CS263" s="67"/>
      <c r="CT263" s="67"/>
      <c r="CU263" s="67"/>
      <c r="CV263" s="67"/>
      <c r="CW263" s="67"/>
      <c r="CX263" s="67"/>
      <c r="CY263" s="67"/>
      <c r="CZ263" s="67"/>
      <c r="DA263" s="67"/>
      <c r="DB263" s="67"/>
      <c r="DC263" s="67"/>
      <c r="DD263" s="67"/>
      <c r="DE263" s="67"/>
      <c r="DF263" s="67"/>
      <c r="DG263" s="67"/>
      <c r="DH263" s="67"/>
      <c r="DI263" s="67"/>
      <c r="DJ263" s="67"/>
      <c r="DK263" s="67"/>
      <c r="DL263" s="67"/>
      <c r="DM263" s="67"/>
      <c r="DN263" s="67"/>
      <c r="DO263" s="67"/>
      <c r="DP263" s="67"/>
      <c r="DQ263" s="67"/>
      <c r="DR263" s="67"/>
      <c r="DS263" s="67"/>
      <c r="DT263" s="67"/>
      <c r="DU263" s="67"/>
      <c r="DV263" s="67"/>
      <c r="DW263" s="67"/>
      <c r="DX263" s="67"/>
      <c r="DY263" s="67"/>
      <c r="DZ263" s="67"/>
      <c r="EA263" s="67"/>
      <c r="EB263" s="67"/>
      <c r="EC263" s="67"/>
      <c r="ED263" s="67"/>
      <c r="EE263" s="67"/>
      <c r="EF263" s="67"/>
      <c r="EG263" s="67"/>
      <c r="EH263" s="67"/>
      <c r="EI263" s="67"/>
      <c r="EJ263" s="67"/>
      <c r="EK263" s="67"/>
      <c r="EL263" s="67"/>
      <c r="EM263" s="67"/>
      <c r="EN263" s="67"/>
      <c r="EO263" s="67"/>
      <c r="EP263" s="67"/>
      <c r="EQ263" s="67"/>
      <c r="ER263" s="67"/>
      <c r="ES263" s="67"/>
      <c r="ET263" s="67"/>
      <c r="EU263" s="67"/>
      <c r="EV263" s="67"/>
      <c r="EW263" s="67"/>
      <c r="EX263" s="67"/>
      <c r="EY263" s="67"/>
      <c r="EZ263" s="67"/>
      <c r="FA263" s="67"/>
      <c r="FB263" s="67"/>
      <c r="FC263" s="67"/>
      <c r="FD263" s="67"/>
      <c r="FE263" s="67"/>
      <c r="FF263" s="67"/>
      <c r="FG263" s="67"/>
      <c r="FH263" s="67"/>
      <c r="FI263" s="67"/>
      <c r="FJ263" s="67"/>
      <c r="FK263" s="67"/>
      <c r="FL263" s="67"/>
      <c r="FM263" s="67"/>
      <c r="FN263" s="67"/>
      <c r="FO263" s="67"/>
      <c r="FP263" s="67"/>
      <c r="FQ263" s="67"/>
      <c r="FR263" s="67"/>
      <c r="FS263" s="67"/>
      <c r="FT263" s="67"/>
      <c r="FU263" s="67"/>
      <c r="FV263" s="67"/>
      <c r="FW263" s="67"/>
      <c r="FX263" s="67"/>
      <c r="FY263" s="67"/>
      <c r="FZ263" s="67"/>
      <c r="GA263" s="67"/>
      <c r="GB263" s="67"/>
      <c r="GC263" s="67"/>
      <c r="GD263" s="67"/>
      <c r="GE263" s="67"/>
      <c r="GF263" s="67"/>
      <c r="GG263" s="67"/>
      <c r="GH263" s="67"/>
      <c r="GI263" s="67"/>
      <c r="GJ263" s="67"/>
      <c r="GK263" s="67"/>
      <c r="GL263" s="67"/>
      <c r="GM263" s="67"/>
      <c r="GN263" s="67"/>
      <c r="GO263" s="67"/>
      <c r="GP263" s="67"/>
      <c r="GQ263" s="67"/>
      <c r="GR263" s="67"/>
      <c r="GS263" s="67"/>
      <c r="GT263" s="67"/>
      <c r="GU263" s="67"/>
      <c r="GV263" s="67"/>
      <c r="GW263" s="67"/>
      <c r="GX263" s="67"/>
      <c r="GY263" s="67"/>
      <c r="GZ263" s="67"/>
      <c r="HA263" s="67"/>
      <c r="HB263" s="67"/>
      <c r="HC263" s="67"/>
      <c r="HD263" s="67"/>
      <c r="HE263" s="67"/>
      <c r="HF263" s="67"/>
      <c r="HG263" s="67"/>
      <c r="HH263" s="67"/>
      <c r="HI263" s="67"/>
      <c r="HJ263" s="67"/>
      <c r="HK263" s="67"/>
      <c r="HL263" s="67"/>
      <c r="HM263" s="67"/>
      <c r="HN263" s="67"/>
      <c r="HO263" s="67"/>
      <c r="HP263" s="67"/>
      <c r="HQ263" s="67"/>
      <c r="HR263" s="67"/>
      <c r="HS263" s="67"/>
      <c r="HT263" s="67"/>
      <c r="HU263" s="67"/>
      <c r="HV263" s="67"/>
      <c r="HW263" s="67"/>
      <c r="HX263" s="67"/>
      <c r="HY263" s="67"/>
      <c r="HZ263" s="67"/>
      <c r="IA263" s="67"/>
      <c r="IB263" s="67"/>
      <c r="IC263" s="67"/>
      <c r="ID263" s="67"/>
      <c r="IE263" s="67"/>
      <c r="IF263" s="67"/>
      <c r="IG263" s="67"/>
      <c r="IH263" s="67"/>
      <c r="II263" s="67"/>
      <c r="IJ263" s="67"/>
      <c r="IK263" s="67"/>
      <c r="IL263" s="67"/>
    </row>
    <row r="264" spans="1:246" s="57" customFormat="1" ht="67.900000000000006" customHeight="1">
      <c r="A264" s="266">
        <v>9.4</v>
      </c>
      <c r="B264" s="122"/>
      <c r="C264" s="649" t="s">
        <v>1250</v>
      </c>
      <c r="D264" s="647"/>
      <c r="E264" s="305">
        <v>1</v>
      </c>
      <c r="F264" s="151" t="s">
        <v>62</v>
      </c>
      <c r="G264" s="142"/>
      <c r="H264" s="83"/>
      <c r="I264" s="88"/>
      <c r="J264" s="222"/>
      <c r="K264" s="475"/>
      <c r="L264" s="178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  <c r="BZ264" s="67"/>
      <c r="CA264" s="67"/>
      <c r="CB264" s="67"/>
      <c r="CC264" s="67"/>
      <c r="CD264" s="67"/>
      <c r="CE264" s="67"/>
      <c r="CF264" s="67"/>
      <c r="CG264" s="67"/>
      <c r="CH264" s="67"/>
      <c r="CI264" s="67"/>
      <c r="CJ264" s="67"/>
      <c r="CK264" s="67"/>
      <c r="CL264" s="67"/>
      <c r="CM264" s="67"/>
      <c r="CN264" s="67"/>
      <c r="CO264" s="67"/>
      <c r="CP264" s="67"/>
      <c r="CQ264" s="67"/>
      <c r="CR264" s="67"/>
      <c r="CS264" s="67"/>
      <c r="CT264" s="67"/>
      <c r="CU264" s="67"/>
      <c r="CV264" s="67"/>
      <c r="CW264" s="67"/>
      <c r="CX264" s="67"/>
      <c r="CY264" s="67"/>
      <c r="CZ264" s="67"/>
      <c r="DA264" s="67"/>
      <c r="DB264" s="67"/>
      <c r="DC264" s="67"/>
      <c r="DD264" s="67"/>
      <c r="DE264" s="67"/>
      <c r="DF264" s="67"/>
      <c r="DG264" s="67"/>
      <c r="DH264" s="67"/>
      <c r="DI264" s="67"/>
      <c r="DJ264" s="67"/>
      <c r="DK264" s="67"/>
      <c r="DL264" s="67"/>
      <c r="DM264" s="67"/>
      <c r="DN264" s="67"/>
      <c r="DO264" s="67"/>
      <c r="DP264" s="67"/>
      <c r="DQ264" s="67"/>
      <c r="DR264" s="67"/>
      <c r="DS264" s="67"/>
      <c r="DT264" s="67"/>
      <c r="DU264" s="67"/>
      <c r="DV264" s="67"/>
      <c r="DW264" s="67"/>
      <c r="DX264" s="67"/>
      <c r="DY264" s="67"/>
      <c r="DZ264" s="67"/>
      <c r="EA264" s="67"/>
      <c r="EB264" s="67"/>
      <c r="EC264" s="67"/>
      <c r="ED264" s="67"/>
      <c r="EE264" s="67"/>
      <c r="EF264" s="67"/>
      <c r="EG264" s="67"/>
      <c r="EH264" s="67"/>
      <c r="EI264" s="67"/>
      <c r="EJ264" s="67"/>
      <c r="EK264" s="67"/>
      <c r="EL264" s="67"/>
      <c r="EM264" s="67"/>
      <c r="EN264" s="67"/>
      <c r="EO264" s="67"/>
      <c r="EP264" s="67"/>
      <c r="EQ264" s="67"/>
      <c r="ER264" s="67"/>
      <c r="ES264" s="67"/>
      <c r="ET264" s="67"/>
      <c r="EU264" s="67"/>
      <c r="EV264" s="67"/>
      <c r="EW264" s="67"/>
      <c r="EX264" s="67"/>
      <c r="EY264" s="67"/>
      <c r="EZ264" s="67"/>
      <c r="FA264" s="67"/>
      <c r="FB264" s="67"/>
      <c r="FC264" s="67"/>
      <c r="FD264" s="67"/>
      <c r="FE264" s="67"/>
      <c r="FF264" s="67"/>
      <c r="FG264" s="67"/>
      <c r="FH264" s="67"/>
      <c r="FI264" s="67"/>
      <c r="FJ264" s="67"/>
      <c r="FK264" s="67"/>
      <c r="FL264" s="67"/>
      <c r="FM264" s="67"/>
      <c r="FN264" s="67"/>
      <c r="FO264" s="67"/>
      <c r="FP264" s="67"/>
      <c r="FQ264" s="67"/>
      <c r="FR264" s="67"/>
      <c r="FS264" s="67"/>
      <c r="FT264" s="67"/>
      <c r="FU264" s="67"/>
      <c r="FV264" s="67"/>
      <c r="FW264" s="67"/>
      <c r="FX264" s="67"/>
      <c r="FY264" s="67"/>
      <c r="FZ264" s="67"/>
      <c r="GA264" s="67"/>
      <c r="GB264" s="67"/>
      <c r="GC264" s="67"/>
      <c r="GD264" s="67"/>
      <c r="GE264" s="67"/>
      <c r="GF264" s="67"/>
      <c r="GG264" s="67"/>
      <c r="GH264" s="67"/>
      <c r="GI264" s="67"/>
      <c r="GJ264" s="67"/>
      <c r="GK264" s="67"/>
      <c r="GL264" s="67"/>
      <c r="GM264" s="67"/>
      <c r="GN264" s="67"/>
      <c r="GO264" s="67"/>
      <c r="GP264" s="67"/>
      <c r="GQ264" s="67"/>
      <c r="GR264" s="67"/>
      <c r="GS264" s="67"/>
      <c r="GT264" s="67"/>
      <c r="GU264" s="67"/>
      <c r="GV264" s="67"/>
      <c r="GW264" s="67"/>
      <c r="GX264" s="67"/>
      <c r="GY264" s="67"/>
      <c r="GZ264" s="67"/>
      <c r="HA264" s="67"/>
      <c r="HB264" s="67"/>
      <c r="HC264" s="67"/>
      <c r="HD264" s="67"/>
      <c r="HE264" s="67"/>
      <c r="HF264" s="67"/>
      <c r="HG264" s="67"/>
      <c r="HH264" s="67"/>
      <c r="HI264" s="67"/>
      <c r="HJ264" s="67"/>
      <c r="HK264" s="67"/>
      <c r="HL264" s="67"/>
      <c r="HM264" s="67"/>
      <c r="HN264" s="67"/>
      <c r="HO264" s="67"/>
      <c r="HP264" s="67"/>
      <c r="HQ264" s="67"/>
      <c r="HR264" s="67"/>
      <c r="HS264" s="67"/>
      <c r="HT264" s="67"/>
      <c r="HU264" s="67"/>
      <c r="HV264" s="67"/>
      <c r="HW264" s="67"/>
      <c r="HX264" s="67"/>
      <c r="HY264" s="67"/>
      <c r="HZ264" s="67"/>
      <c r="IA264" s="67"/>
      <c r="IB264" s="67"/>
      <c r="IC264" s="67"/>
      <c r="ID264" s="67"/>
      <c r="IE264" s="67"/>
      <c r="IF264" s="67"/>
      <c r="IG264" s="67"/>
      <c r="IH264" s="67"/>
      <c r="II264" s="67"/>
      <c r="IJ264" s="67"/>
      <c r="IK264" s="67"/>
      <c r="IL264" s="67"/>
    </row>
    <row r="265" spans="1:246" s="57" customFormat="1" ht="15" customHeight="1">
      <c r="A265" s="265"/>
      <c r="B265" s="659" t="s">
        <v>78</v>
      </c>
      <c r="C265" s="660"/>
      <c r="D265" s="661"/>
      <c r="E265" s="306"/>
      <c r="F265" s="468"/>
      <c r="G265" s="143"/>
      <c r="H265" s="110"/>
      <c r="I265" s="110"/>
      <c r="J265" s="486"/>
      <c r="K265" s="477"/>
      <c r="L265" s="179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  <c r="AA265" s="72"/>
      <c r="AB265" s="72"/>
      <c r="AC265" s="72"/>
      <c r="AD265" s="72"/>
      <c r="AE265" s="72"/>
      <c r="AF265" s="72"/>
      <c r="AG265" s="72"/>
      <c r="AH265" s="72"/>
      <c r="AI265" s="72"/>
      <c r="AJ265" s="72"/>
      <c r="AK265" s="72"/>
      <c r="AL265" s="72"/>
      <c r="AM265" s="72"/>
      <c r="AN265" s="72"/>
      <c r="AO265" s="72"/>
      <c r="AP265" s="72"/>
      <c r="AQ265" s="72"/>
      <c r="AR265" s="72"/>
      <c r="AS265" s="72"/>
      <c r="AT265" s="72"/>
      <c r="AU265" s="72"/>
      <c r="AV265" s="72"/>
      <c r="AW265" s="72"/>
      <c r="AX265" s="72"/>
      <c r="AY265" s="72"/>
      <c r="AZ265" s="72"/>
      <c r="BA265" s="72"/>
      <c r="BB265" s="72"/>
      <c r="BC265" s="72"/>
      <c r="BD265" s="72"/>
      <c r="BE265" s="72"/>
      <c r="BF265" s="72"/>
      <c r="BG265" s="72"/>
      <c r="BH265" s="72"/>
      <c r="BI265" s="72"/>
      <c r="BJ265" s="72"/>
      <c r="BK265" s="72"/>
      <c r="BL265" s="72"/>
      <c r="BM265" s="72"/>
      <c r="BN265" s="72"/>
      <c r="BO265" s="72"/>
      <c r="BP265" s="72"/>
      <c r="BQ265" s="72"/>
      <c r="BR265" s="72"/>
      <c r="BS265" s="72"/>
      <c r="BT265" s="72"/>
      <c r="BU265" s="72"/>
      <c r="BV265" s="72"/>
      <c r="BW265" s="72"/>
      <c r="BX265" s="72"/>
      <c r="BY265" s="72"/>
      <c r="BZ265" s="72"/>
      <c r="CA265" s="72"/>
      <c r="CB265" s="72"/>
      <c r="CC265" s="72"/>
      <c r="CD265" s="72"/>
      <c r="CE265" s="72"/>
      <c r="CF265" s="72"/>
      <c r="CG265" s="72"/>
      <c r="CH265" s="72"/>
      <c r="CI265" s="72"/>
      <c r="CJ265" s="72"/>
      <c r="CK265" s="72"/>
      <c r="CL265" s="72"/>
      <c r="CM265" s="72"/>
      <c r="CN265" s="72"/>
      <c r="CO265" s="72"/>
      <c r="CP265" s="72"/>
      <c r="CQ265" s="72"/>
      <c r="CR265" s="72"/>
      <c r="CS265" s="72"/>
      <c r="CT265" s="72"/>
      <c r="CU265" s="72"/>
      <c r="CV265" s="72"/>
      <c r="CW265" s="72"/>
      <c r="CX265" s="72"/>
      <c r="CY265" s="72"/>
      <c r="CZ265" s="72"/>
      <c r="DA265" s="72"/>
      <c r="DB265" s="72"/>
      <c r="DC265" s="72"/>
      <c r="DD265" s="72"/>
      <c r="DE265" s="72"/>
      <c r="DF265" s="72"/>
      <c r="DG265" s="72"/>
      <c r="DH265" s="72"/>
      <c r="DI265" s="72"/>
      <c r="DJ265" s="72"/>
      <c r="DK265" s="72"/>
      <c r="DL265" s="72"/>
      <c r="DM265" s="72"/>
      <c r="DN265" s="72"/>
      <c r="DO265" s="72"/>
      <c r="DP265" s="72"/>
      <c r="DQ265" s="72"/>
      <c r="DR265" s="72"/>
      <c r="DS265" s="72"/>
      <c r="DT265" s="72"/>
      <c r="DU265" s="72"/>
      <c r="DV265" s="72"/>
      <c r="DW265" s="72"/>
      <c r="DX265" s="72"/>
      <c r="DY265" s="72"/>
      <c r="DZ265" s="72"/>
      <c r="EA265" s="72"/>
      <c r="EB265" s="72"/>
      <c r="EC265" s="72"/>
      <c r="ED265" s="72"/>
      <c r="EE265" s="72"/>
      <c r="EF265" s="72"/>
      <c r="EG265" s="72"/>
      <c r="EH265" s="72"/>
      <c r="EI265" s="72"/>
      <c r="EJ265" s="72"/>
      <c r="EK265" s="72"/>
      <c r="EL265" s="72"/>
      <c r="EM265" s="72"/>
      <c r="EN265" s="72"/>
      <c r="EO265" s="72"/>
      <c r="EP265" s="72"/>
      <c r="EQ265" s="72"/>
      <c r="ER265" s="72"/>
      <c r="ES265" s="72"/>
      <c r="ET265" s="72"/>
      <c r="EU265" s="72"/>
      <c r="EV265" s="72"/>
      <c r="EW265" s="72"/>
      <c r="EX265" s="72"/>
      <c r="EY265" s="72"/>
      <c r="EZ265" s="72"/>
      <c r="FA265" s="72"/>
      <c r="FB265" s="72"/>
      <c r="FC265" s="72"/>
      <c r="FD265" s="72"/>
      <c r="FE265" s="72"/>
      <c r="FF265" s="72"/>
      <c r="FG265" s="72"/>
      <c r="FH265" s="72"/>
      <c r="FI265" s="72"/>
      <c r="FJ265" s="72"/>
      <c r="FK265" s="72"/>
      <c r="FL265" s="72"/>
      <c r="FM265" s="72"/>
      <c r="FN265" s="72"/>
      <c r="FO265" s="72"/>
      <c r="FP265" s="72"/>
      <c r="FQ265" s="72"/>
      <c r="FR265" s="72"/>
      <c r="FS265" s="72"/>
      <c r="FT265" s="72"/>
      <c r="FU265" s="72"/>
      <c r="FV265" s="72"/>
      <c r="FW265" s="72"/>
      <c r="FX265" s="72"/>
      <c r="FY265" s="72"/>
      <c r="FZ265" s="72"/>
      <c r="GA265" s="72"/>
      <c r="GB265" s="72"/>
      <c r="GC265" s="72"/>
      <c r="GD265" s="72"/>
      <c r="GE265" s="72"/>
      <c r="GF265" s="72"/>
      <c r="GG265" s="72"/>
      <c r="GH265" s="72"/>
      <c r="GI265" s="72"/>
      <c r="GJ265" s="72"/>
      <c r="GK265" s="72"/>
      <c r="GL265" s="72"/>
      <c r="GM265" s="72"/>
      <c r="GN265" s="72"/>
      <c r="GO265" s="72"/>
      <c r="GP265" s="72"/>
      <c r="GQ265" s="72"/>
      <c r="GR265" s="72"/>
      <c r="GS265" s="72"/>
      <c r="GT265" s="72"/>
      <c r="GU265" s="72"/>
      <c r="GV265" s="72"/>
      <c r="GW265" s="72"/>
      <c r="GX265" s="72"/>
      <c r="GY265" s="72"/>
      <c r="GZ265" s="72"/>
      <c r="HA265" s="72"/>
      <c r="HB265" s="72"/>
      <c r="HC265" s="72"/>
      <c r="HD265" s="72"/>
      <c r="HE265" s="72"/>
      <c r="HF265" s="72"/>
      <c r="HG265" s="72"/>
      <c r="HH265" s="72"/>
      <c r="HI265" s="72"/>
      <c r="HJ265" s="72"/>
      <c r="HK265" s="72"/>
      <c r="HL265" s="72"/>
      <c r="HM265" s="72"/>
      <c r="HN265" s="72"/>
      <c r="HO265" s="72"/>
      <c r="HP265" s="72"/>
      <c r="HQ265" s="72"/>
      <c r="HR265" s="72"/>
      <c r="HS265" s="72"/>
      <c r="HT265" s="72"/>
      <c r="HU265" s="72"/>
      <c r="HV265" s="72"/>
      <c r="HW265" s="72"/>
      <c r="HX265" s="72"/>
      <c r="HY265" s="72"/>
      <c r="HZ265" s="72"/>
      <c r="IA265" s="72"/>
      <c r="IB265" s="72"/>
      <c r="IC265" s="72"/>
      <c r="ID265" s="72"/>
      <c r="IE265" s="72"/>
      <c r="IF265" s="72"/>
      <c r="IG265" s="72"/>
      <c r="IH265" s="72"/>
      <c r="II265" s="72"/>
      <c r="IJ265" s="72"/>
      <c r="IK265" s="72"/>
      <c r="IL265" s="72"/>
    </row>
    <row r="266" spans="1:246" s="57" customFormat="1" ht="15" customHeight="1">
      <c r="A266" s="265">
        <v>10</v>
      </c>
      <c r="B266" s="656" t="s">
        <v>1240</v>
      </c>
      <c r="C266" s="657"/>
      <c r="D266" s="658"/>
      <c r="E266" s="306"/>
      <c r="F266" s="468"/>
      <c r="G266" s="143"/>
      <c r="H266" s="110"/>
      <c r="I266" s="110"/>
      <c r="J266" s="486"/>
      <c r="K266" s="476"/>
      <c r="L266" s="179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  <c r="AK266" s="72"/>
      <c r="AL266" s="72"/>
      <c r="AM266" s="72"/>
      <c r="AN266" s="72"/>
      <c r="AO266" s="72"/>
      <c r="AP266" s="72"/>
      <c r="AQ266" s="72"/>
      <c r="AR266" s="72"/>
      <c r="AS266" s="72"/>
      <c r="AT266" s="72"/>
      <c r="AU266" s="72"/>
      <c r="AV266" s="72"/>
      <c r="AW266" s="72"/>
      <c r="AX266" s="72"/>
      <c r="AY266" s="72"/>
      <c r="AZ266" s="72"/>
      <c r="BA266" s="72"/>
      <c r="BB266" s="72"/>
      <c r="BC266" s="72"/>
      <c r="BD266" s="72"/>
      <c r="BE266" s="72"/>
      <c r="BF266" s="72"/>
      <c r="BG266" s="72"/>
      <c r="BH266" s="72"/>
      <c r="BI266" s="72"/>
      <c r="BJ266" s="72"/>
      <c r="BK266" s="72"/>
      <c r="BL266" s="72"/>
      <c r="BM266" s="72"/>
      <c r="BN266" s="72"/>
      <c r="BO266" s="72"/>
      <c r="BP266" s="72"/>
      <c r="BQ266" s="72"/>
      <c r="BR266" s="72"/>
      <c r="BS266" s="72"/>
      <c r="BT266" s="72"/>
      <c r="BU266" s="72"/>
      <c r="BV266" s="72"/>
      <c r="BW266" s="72"/>
      <c r="BX266" s="72"/>
      <c r="BY266" s="72"/>
      <c r="BZ266" s="72"/>
      <c r="CA266" s="72"/>
      <c r="CB266" s="72"/>
      <c r="CC266" s="72"/>
      <c r="CD266" s="72"/>
      <c r="CE266" s="72"/>
      <c r="CF266" s="72"/>
      <c r="CG266" s="72"/>
      <c r="CH266" s="72"/>
      <c r="CI266" s="72"/>
      <c r="CJ266" s="72"/>
      <c r="CK266" s="72"/>
      <c r="CL266" s="72"/>
      <c r="CM266" s="72"/>
      <c r="CN266" s="72"/>
      <c r="CO266" s="72"/>
      <c r="CP266" s="72"/>
      <c r="CQ266" s="72"/>
      <c r="CR266" s="72"/>
      <c r="CS266" s="72"/>
      <c r="CT266" s="72"/>
      <c r="CU266" s="72"/>
      <c r="CV266" s="72"/>
      <c r="CW266" s="72"/>
      <c r="CX266" s="72"/>
      <c r="CY266" s="72"/>
      <c r="CZ266" s="72"/>
      <c r="DA266" s="72"/>
      <c r="DB266" s="72"/>
      <c r="DC266" s="72"/>
      <c r="DD266" s="72"/>
      <c r="DE266" s="72"/>
      <c r="DF266" s="72"/>
      <c r="DG266" s="72"/>
      <c r="DH266" s="72"/>
      <c r="DI266" s="72"/>
      <c r="DJ266" s="72"/>
      <c r="DK266" s="72"/>
      <c r="DL266" s="72"/>
      <c r="DM266" s="72"/>
      <c r="DN266" s="72"/>
      <c r="DO266" s="72"/>
      <c r="DP266" s="72"/>
      <c r="DQ266" s="72"/>
      <c r="DR266" s="72"/>
      <c r="DS266" s="72"/>
      <c r="DT266" s="72"/>
      <c r="DU266" s="72"/>
      <c r="DV266" s="72"/>
      <c r="DW266" s="72"/>
      <c r="DX266" s="72"/>
      <c r="DY266" s="72"/>
      <c r="DZ266" s="72"/>
      <c r="EA266" s="72"/>
      <c r="EB266" s="72"/>
      <c r="EC266" s="72"/>
      <c r="ED266" s="72"/>
      <c r="EE266" s="72"/>
      <c r="EF266" s="72"/>
      <c r="EG266" s="72"/>
      <c r="EH266" s="72"/>
      <c r="EI266" s="72"/>
      <c r="EJ266" s="72"/>
      <c r="EK266" s="72"/>
      <c r="EL266" s="72"/>
      <c r="EM266" s="72"/>
      <c r="EN266" s="72"/>
      <c r="EO266" s="72"/>
      <c r="EP266" s="72"/>
      <c r="EQ266" s="72"/>
      <c r="ER266" s="72"/>
      <c r="ES266" s="72"/>
      <c r="ET266" s="72"/>
      <c r="EU266" s="72"/>
      <c r="EV266" s="72"/>
      <c r="EW266" s="72"/>
      <c r="EX266" s="72"/>
      <c r="EY266" s="72"/>
      <c r="EZ266" s="72"/>
      <c r="FA266" s="72"/>
      <c r="FB266" s="72"/>
      <c r="FC266" s="72"/>
      <c r="FD266" s="72"/>
      <c r="FE266" s="72"/>
      <c r="FF266" s="72"/>
      <c r="FG266" s="72"/>
      <c r="FH266" s="72"/>
      <c r="FI266" s="72"/>
      <c r="FJ266" s="72"/>
      <c r="FK266" s="72"/>
      <c r="FL266" s="72"/>
      <c r="FM266" s="72"/>
      <c r="FN266" s="72"/>
      <c r="FO266" s="72"/>
      <c r="FP266" s="72"/>
      <c r="FQ266" s="72"/>
      <c r="FR266" s="72"/>
      <c r="FS266" s="72"/>
      <c r="FT266" s="72"/>
      <c r="FU266" s="72"/>
      <c r="FV266" s="72"/>
      <c r="FW266" s="72"/>
      <c r="FX266" s="72"/>
      <c r="FY266" s="72"/>
      <c r="FZ266" s="72"/>
      <c r="GA266" s="72"/>
      <c r="GB266" s="72"/>
      <c r="GC266" s="72"/>
      <c r="GD266" s="72"/>
      <c r="GE266" s="72"/>
      <c r="GF266" s="72"/>
      <c r="GG266" s="72"/>
      <c r="GH266" s="72"/>
      <c r="GI266" s="72"/>
      <c r="GJ266" s="72"/>
      <c r="GK266" s="72"/>
      <c r="GL266" s="72"/>
      <c r="GM266" s="72"/>
      <c r="GN266" s="72"/>
      <c r="GO266" s="72"/>
      <c r="GP266" s="72"/>
      <c r="GQ266" s="72"/>
      <c r="GR266" s="72"/>
      <c r="GS266" s="72"/>
      <c r="GT266" s="72"/>
      <c r="GU266" s="72"/>
      <c r="GV266" s="72"/>
      <c r="GW266" s="72"/>
      <c r="GX266" s="72"/>
      <c r="GY266" s="72"/>
      <c r="GZ266" s="72"/>
      <c r="HA266" s="72"/>
      <c r="HB266" s="72"/>
      <c r="HC266" s="72"/>
      <c r="HD266" s="72"/>
      <c r="HE266" s="72"/>
      <c r="HF266" s="72"/>
      <c r="HG266" s="72"/>
      <c r="HH266" s="72"/>
      <c r="HI266" s="72"/>
      <c r="HJ266" s="72"/>
      <c r="HK266" s="72"/>
      <c r="HL266" s="72"/>
      <c r="HM266" s="72"/>
      <c r="HN266" s="72"/>
      <c r="HO266" s="72"/>
      <c r="HP266" s="72"/>
      <c r="HQ266" s="72"/>
      <c r="HR266" s="72"/>
      <c r="HS266" s="72"/>
      <c r="HT266" s="72"/>
      <c r="HU266" s="72"/>
      <c r="HV266" s="72"/>
      <c r="HW266" s="72"/>
      <c r="HX266" s="72"/>
      <c r="HY266" s="72"/>
      <c r="HZ266" s="72"/>
      <c r="IA266" s="72"/>
      <c r="IB266" s="72"/>
      <c r="IC266" s="72"/>
      <c r="ID266" s="72"/>
      <c r="IE266" s="72"/>
      <c r="IF266" s="72"/>
      <c r="IG266" s="72"/>
      <c r="IH266" s="72"/>
      <c r="II266" s="72"/>
      <c r="IJ266" s="72"/>
      <c r="IK266" s="72"/>
      <c r="IL266" s="72"/>
    </row>
    <row r="267" spans="1:246" s="57" customFormat="1" ht="15" customHeight="1">
      <c r="A267" s="266">
        <v>10.1</v>
      </c>
      <c r="B267" s="122"/>
      <c r="C267" s="649" t="s">
        <v>1241</v>
      </c>
      <c r="D267" s="647"/>
      <c r="E267" s="305">
        <v>420</v>
      </c>
      <c r="F267" s="151" t="s">
        <v>53</v>
      </c>
      <c r="G267" s="142"/>
      <c r="H267" s="83"/>
      <c r="I267" s="88"/>
      <c r="J267" s="222"/>
      <c r="K267" s="475"/>
      <c r="L267" s="178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  <c r="AS267" s="67"/>
      <c r="AT267" s="67"/>
      <c r="AU267" s="67"/>
      <c r="AV267" s="67"/>
      <c r="AW267" s="67"/>
      <c r="AX267" s="67"/>
      <c r="AY267" s="67"/>
      <c r="AZ267" s="67"/>
      <c r="BA267" s="67"/>
      <c r="BB267" s="67"/>
      <c r="BC267" s="67"/>
      <c r="BD267" s="67"/>
      <c r="BE267" s="67"/>
      <c r="BF267" s="67"/>
      <c r="BG267" s="67"/>
      <c r="BH267" s="67"/>
      <c r="BI267" s="67"/>
      <c r="BJ267" s="67"/>
      <c r="BK267" s="67"/>
      <c r="BL267" s="67"/>
      <c r="BM267" s="67"/>
      <c r="BN267" s="67"/>
      <c r="BO267" s="67"/>
      <c r="BP267" s="67"/>
      <c r="BQ267" s="67"/>
      <c r="BR267" s="67"/>
      <c r="BS267" s="67"/>
      <c r="BT267" s="67"/>
      <c r="BU267" s="67"/>
      <c r="BV267" s="67"/>
      <c r="BW267" s="67"/>
      <c r="BX267" s="67"/>
      <c r="BY267" s="67"/>
      <c r="BZ267" s="67"/>
      <c r="CA267" s="67"/>
      <c r="CB267" s="67"/>
      <c r="CC267" s="67"/>
      <c r="CD267" s="67"/>
      <c r="CE267" s="67"/>
      <c r="CF267" s="67"/>
      <c r="CG267" s="67"/>
      <c r="CH267" s="67"/>
      <c r="CI267" s="67"/>
      <c r="CJ267" s="67"/>
      <c r="CK267" s="67"/>
      <c r="CL267" s="67"/>
      <c r="CM267" s="67"/>
      <c r="CN267" s="67"/>
      <c r="CO267" s="67"/>
      <c r="CP267" s="67"/>
      <c r="CQ267" s="67"/>
      <c r="CR267" s="67"/>
      <c r="CS267" s="67"/>
      <c r="CT267" s="67"/>
      <c r="CU267" s="67"/>
      <c r="CV267" s="67"/>
      <c r="CW267" s="67"/>
      <c r="CX267" s="67"/>
      <c r="CY267" s="67"/>
      <c r="CZ267" s="67"/>
      <c r="DA267" s="67"/>
      <c r="DB267" s="67"/>
      <c r="DC267" s="67"/>
      <c r="DD267" s="67"/>
      <c r="DE267" s="67"/>
      <c r="DF267" s="67"/>
      <c r="DG267" s="67"/>
      <c r="DH267" s="67"/>
      <c r="DI267" s="67"/>
      <c r="DJ267" s="67"/>
      <c r="DK267" s="67"/>
      <c r="DL267" s="67"/>
      <c r="DM267" s="67"/>
      <c r="DN267" s="67"/>
      <c r="DO267" s="67"/>
      <c r="DP267" s="67"/>
      <c r="DQ267" s="67"/>
      <c r="DR267" s="67"/>
      <c r="DS267" s="67"/>
      <c r="DT267" s="67"/>
      <c r="DU267" s="67"/>
      <c r="DV267" s="67"/>
      <c r="DW267" s="67"/>
      <c r="DX267" s="67"/>
      <c r="DY267" s="67"/>
      <c r="DZ267" s="67"/>
      <c r="EA267" s="67"/>
      <c r="EB267" s="67"/>
      <c r="EC267" s="67"/>
      <c r="ED267" s="67"/>
      <c r="EE267" s="67"/>
      <c r="EF267" s="67"/>
      <c r="EG267" s="67"/>
      <c r="EH267" s="67"/>
      <c r="EI267" s="67"/>
      <c r="EJ267" s="67"/>
      <c r="EK267" s="67"/>
      <c r="EL267" s="67"/>
      <c r="EM267" s="67"/>
      <c r="EN267" s="67"/>
      <c r="EO267" s="67"/>
      <c r="EP267" s="67"/>
      <c r="EQ267" s="67"/>
      <c r="ER267" s="67"/>
      <c r="ES267" s="67"/>
      <c r="ET267" s="67"/>
      <c r="EU267" s="67"/>
      <c r="EV267" s="67"/>
      <c r="EW267" s="67"/>
      <c r="EX267" s="67"/>
      <c r="EY267" s="67"/>
      <c r="EZ267" s="67"/>
      <c r="FA267" s="67"/>
      <c r="FB267" s="67"/>
      <c r="FC267" s="67"/>
      <c r="FD267" s="67"/>
      <c r="FE267" s="67"/>
      <c r="FF267" s="67"/>
      <c r="FG267" s="67"/>
      <c r="FH267" s="67"/>
      <c r="FI267" s="67"/>
      <c r="FJ267" s="67"/>
      <c r="FK267" s="67"/>
      <c r="FL267" s="67"/>
      <c r="FM267" s="67"/>
      <c r="FN267" s="67"/>
      <c r="FO267" s="67"/>
      <c r="FP267" s="67"/>
      <c r="FQ267" s="67"/>
      <c r="FR267" s="67"/>
      <c r="FS267" s="67"/>
      <c r="FT267" s="67"/>
      <c r="FU267" s="67"/>
      <c r="FV267" s="67"/>
      <c r="FW267" s="67"/>
      <c r="FX267" s="67"/>
      <c r="FY267" s="67"/>
      <c r="FZ267" s="67"/>
      <c r="GA267" s="67"/>
      <c r="GB267" s="67"/>
      <c r="GC267" s="67"/>
      <c r="GD267" s="67"/>
      <c r="GE267" s="67"/>
      <c r="GF267" s="67"/>
      <c r="GG267" s="67"/>
      <c r="GH267" s="67"/>
      <c r="GI267" s="67"/>
      <c r="GJ267" s="67"/>
      <c r="GK267" s="67"/>
      <c r="GL267" s="67"/>
      <c r="GM267" s="67"/>
      <c r="GN267" s="67"/>
      <c r="GO267" s="67"/>
      <c r="GP267" s="67"/>
      <c r="GQ267" s="67"/>
      <c r="GR267" s="67"/>
      <c r="GS267" s="67"/>
      <c r="GT267" s="67"/>
      <c r="GU267" s="67"/>
      <c r="GV267" s="67"/>
      <c r="GW267" s="67"/>
      <c r="GX267" s="67"/>
      <c r="GY267" s="67"/>
      <c r="GZ267" s="67"/>
      <c r="HA267" s="67"/>
      <c r="HB267" s="67"/>
      <c r="HC267" s="67"/>
      <c r="HD267" s="67"/>
      <c r="HE267" s="67"/>
      <c r="HF267" s="67"/>
      <c r="HG267" s="67"/>
      <c r="HH267" s="67"/>
      <c r="HI267" s="67"/>
      <c r="HJ267" s="67"/>
      <c r="HK267" s="67"/>
      <c r="HL267" s="67"/>
      <c r="HM267" s="67"/>
      <c r="HN267" s="67"/>
      <c r="HO267" s="67"/>
      <c r="HP267" s="67"/>
      <c r="HQ267" s="67"/>
      <c r="HR267" s="67"/>
      <c r="HS267" s="67"/>
      <c r="HT267" s="67"/>
      <c r="HU267" s="67"/>
      <c r="HV267" s="67"/>
      <c r="HW267" s="67"/>
      <c r="HX267" s="67"/>
      <c r="HY267" s="67"/>
      <c r="HZ267" s="67"/>
      <c r="IA267" s="67"/>
      <c r="IB267" s="67"/>
      <c r="IC267" s="67"/>
      <c r="ID267" s="67"/>
      <c r="IE267" s="67"/>
      <c r="IF267" s="67"/>
      <c r="IG267" s="67"/>
      <c r="IH267" s="67"/>
      <c r="II267" s="67"/>
      <c r="IJ267" s="67"/>
      <c r="IK267" s="67"/>
      <c r="IL267" s="67"/>
    </row>
    <row r="268" spans="1:246" s="57" customFormat="1" ht="15" customHeight="1" thickBot="1">
      <c r="A268" s="265"/>
      <c r="B268" s="659" t="s">
        <v>1242</v>
      </c>
      <c r="C268" s="660"/>
      <c r="D268" s="661"/>
      <c r="E268" s="306"/>
      <c r="F268" s="468"/>
      <c r="G268" s="143"/>
      <c r="H268" s="110"/>
      <c r="I268" s="110"/>
      <c r="J268" s="486"/>
      <c r="K268" s="477"/>
      <c r="L268" s="179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  <c r="AA268" s="72"/>
      <c r="AB268" s="72"/>
      <c r="AC268" s="72"/>
      <c r="AD268" s="72"/>
      <c r="AE268" s="72"/>
      <c r="AF268" s="72"/>
      <c r="AG268" s="72"/>
      <c r="AH268" s="72"/>
      <c r="AI268" s="72"/>
      <c r="AJ268" s="72"/>
      <c r="AK268" s="72"/>
      <c r="AL268" s="72"/>
      <c r="AM268" s="72"/>
      <c r="AN268" s="72"/>
      <c r="AO268" s="72"/>
      <c r="AP268" s="72"/>
      <c r="AQ268" s="72"/>
      <c r="AR268" s="72"/>
      <c r="AS268" s="72"/>
      <c r="AT268" s="72"/>
      <c r="AU268" s="72"/>
      <c r="AV268" s="72"/>
      <c r="AW268" s="72"/>
      <c r="AX268" s="72"/>
      <c r="AY268" s="72"/>
      <c r="AZ268" s="72"/>
      <c r="BA268" s="72"/>
      <c r="BB268" s="72"/>
      <c r="BC268" s="72"/>
      <c r="BD268" s="72"/>
      <c r="BE268" s="72"/>
      <c r="BF268" s="72"/>
      <c r="BG268" s="72"/>
      <c r="BH268" s="72"/>
      <c r="BI268" s="72"/>
      <c r="BJ268" s="72"/>
      <c r="BK268" s="72"/>
      <c r="BL268" s="72"/>
      <c r="BM268" s="72"/>
      <c r="BN268" s="72"/>
      <c r="BO268" s="72"/>
      <c r="BP268" s="72"/>
      <c r="BQ268" s="72"/>
      <c r="BR268" s="72"/>
      <c r="BS268" s="72"/>
      <c r="BT268" s="72"/>
      <c r="BU268" s="72"/>
      <c r="BV268" s="72"/>
      <c r="BW268" s="72"/>
      <c r="BX268" s="72"/>
      <c r="BY268" s="72"/>
      <c r="BZ268" s="72"/>
      <c r="CA268" s="72"/>
      <c r="CB268" s="72"/>
      <c r="CC268" s="72"/>
      <c r="CD268" s="72"/>
      <c r="CE268" s="72"/>
      <c r="CF268" s="72"/>
      <c r="CG268" s="72"/>
      <c r="CH268" s="72"/>
      <c r="CI268" s="72"/>
      <c r="CJ268" s="72"/>
      <c r="CK268" s="72"/>
      <c r="CL268" s="72"/>
      <c r="CM268" s="72"/>
      <c r="CN268" s="72"/>
      <c r="CO268" s="72"/>
      <c r="CP268" s="72"/>
      <c r="CQ268" s="72"/>
      <c r="CR268" s="72"/>
      <c r="CS268" s="72"/>
      <c r="CT268" s="72"/>
      <c r="CU268" s="72"/>
      <c r="CV268" s="72"/>
      <c r="CW268" s="72"/>
      <c r="CX268" s="72"/>
      <c r="CY268" s="72"/>
      <c r="CZ268" s="72"/>
      <c r="DA268" s="72"/>
      <c r="DB268" s="72"/>
      <c r="DC268" s="72"/>
      <c r="DD268" s="72"/>
      <c r="DE268" s="72"/>
      <c r="DF268" s="72"/>
      <c r="DG268" s="72"/>
      <c r="DH268" s="72"/>
      <c r="DI268" s="72"/>
      <c r="DJ268" s="72"/>
      <c r="DK268" s="72"/>
      <c r="DL268" s="72"/>
      <c r="DM268" s="72"/>
      <c r="DN268" s="72"/>
      <c r="DO268" s="72"/>
      <c r="DP268" s="72"/>
      <c r="DQ268" s="72"/>
      <c r="DR268" s="72"/>
      <c r="DS268" s="72"/>
      <c r="DT268" s="72"/>
      <c r="DU268" s="72"/>
      <c r="DV268" s="72"/>
      <c r="DW268" s="72"/>
      <c r="DX268" s="72"/>
      <c r="DY268" s="72"/>
      <c r="DZ268" s="72"/>
      <c r="EA268" s="72"/>
      <c r="EB268" s="72"/>
      <c r="EC268" s="72"/>
      <c r="ED268" s="72"/>
      <c r="EE268" s="72"/>
      <c r="EF268" s="72"/>
      <c r="EG268" s="72"/>
      <c r="EH268" s="72"/>
      <c r="EI268" s="72"/>
      <c r="EJ268" s="72"/>
      <c r="EK268" s="72"/>
      <c r="EL268" s="72"/>
      <c r="EM268" s="72"/>
      <c r="EN268" s="72"/>
      <c r="EO268" s="72"/>
      <c r="EP268" s="72"/>
      <c r="EQ268" s="72"/>
      <c r="ER268" s="72"/>
      <c r="ES268" s="72"/>
      <c r="ET268" s="72"/>
      <c r="EU268" s="72"/>
      <c r="EV268" s="72"/>
      <c r="EW268" s="72"/>
      <c r="EX268" s="72"/>
      <c r="EY268" s="72"/>
      <c r="EZ268" s="72"/>
      <c r="FA268" s="72"/>
      <c r="FB268" s="72"/>
      <c r="FC268" s="72"/>
      <c r="FD268" s="72"/>
      <c r="FE268" s="72"/>
      <c r="FF268" s="72"/>
      <c r="FG268" s="72"/>
      <c r="FH268" s="72"/>
      <c r="FI268" s="72"/>
      <c r="FJ268" s="72"/>
      <c r="FK268" s="72"/>
      <c r="FL268" s="72"/>
      <c r="FM268" s="72"/>
      <c r="FN268" s="72"/>
      <c r="FO268" s="72"/>
      <c r="FP268" s="72"/>
      <c r="FQ268" s="72"/>
      <c r="FR268" s="72"/>
      <c r="FS268" s="72"/>
      <c r="FT268" s="72"/>
      <c r="FU268" s="72"/>
      <c r="FV268" s="72"/>
      <c r="FW268" s="72"/>
      <c r="FX268" s="72"/>
      <c r="FY268" s="72"/>
      <c r="FZ268" s="72"/>
      <c r="GA268" s="72"/>
      <c r="GB268" s="72"/>
      <c r="GC268" s="72"/>
      <c r="GD268" s="72"/>
      <c r="GE268" s="72"/>
      <c r="GF268" s="72"/>
      <c r="GG268" s="72"/>
      <c r="GH268" s="72"/>
      <c r="GI268" s="72"/>
      <c r="GJ268" s="72"/>
      <c r="GK268" s="72"/>
      <c r="GL268" s="72"/>
      <c r="GM268" s="72"/>
      <c r="GN268" s="72"/>
      <c r="GO268" s="72"/>
      <c r="GP268" s="72"/>
      <c r="GQ268" s="72"/>
      <c r="GR268" s="72"/>
      <c r="GS268" s="72"/>
      <c r="GT268" s="72"/>
      <c r="GU268" s="72"/>
      <c r="GV268" s="72"/>
      <c r="GW268" s="72"/>
      <c r="GX268" s="72"/>
      <c r="GY268" s="72"/>
      <c r="GZ268" s="72"/>
      <c r="HA268" s="72"/>
      <c r="HB268" s="72"/>
      <c r="HC268" s="72"/>
      <c r="HD268" s="72"/>
      <c r="HE268" s="72"/>
      <c r="HF268" s="72"/>
      <c r="HG268" s="72"/>
      <c r="HH268" s="72"/>
      <c r="HI268" s="72"/>
      <c r="HJ268" s="72"/>
      <c r="HK268" s="72"/>
      <c r="HL268" s="72"/>
      <c r="HM268" s="72"/>
      <c r="HN268" s="72"/>
      <c r="HO268" s="72"/>
      <c r="HP268" s="72"/>
      <c r="HQ268" s="72"/>
      <c r="HR268" s="72"/>
      <c r="HS268" s="72"/>
      <c r="HT268" s="72"/>
      <c r="HU268" s="72"/>
      <c r="HV268" s="72"/>
      <c r="HW268" s="72"/>
      <c r="HX268" s="72"/>
      <c r="HY268" s="72"/>
      <c r="HZ268" s="72"/>
      <c r="IA268" s="72"/>
      <c r="IB268" s="72"/>
      <c r="IC268" s="72"/>
      <c r="ID268" s="72"/>
      <c r="IE268" s="72"/>
      <c r="IF268" s="72"/>
      <c r="IG268" s="72"/>
      <c r="IH268" s="72"/>
      <c r="II268" s="72"/>
      <c r="IJ268" s="72"/>
      <c r="IK268" s="72"/>
      <c r="IL268" s="72"/>
    </row>
    <row r="269" spans="1:246" ht="16.5" thickTop="1" thickBot="1">
      <c r="A269" s="493"/>
      <c r="B269" s="709" t="str">
        <f t="shared" ref="B269" si="0">$B$11</f>
        <v>ชั้น 3 อาคารธรรมศาสตร์ 60 ปี</v>
      </c>
      <c r="C269" s="710"/>
      <c r="D269" s="711"/>
      <c r="E269" s="196"/>
      <c r="F269" s="273"/>
      <c r="G269" s="198"/>
      <c r="H269" s="199"/>
      <c r="I269" s="198"/>
      <c r="J269" s="199"/>
      <c r="K269" s="200"/>
      <c r="L269" s="274"/>
    </row>
    <row r="270" spans="1:246" ht="16" thickTop="1"/>
  </sheetData>
  <mergeCells count="118">
    <mergeCell ref="B269:D269"/>
    <mergeCell ref="B44:D44"/>
    <mergeCell ref="B139:D139"/>
    <mergeCell ref="B257:D257"/>
    <mergeCell ref="C258:D258"/>
    <mergeCell ref="B259:D259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B256:D256"/>
    <mergeCell ref="C242:D242"/>
    <mergeCell ref="C243:D243"/>
    <mergeCell ref="C97:D97"/>
    <mergeCell ref="C95:D95"/>
    <mergeCell ref="C96:D96"/>
    <mergeCell ref="C255:D255"/>
    <mergeCell ref="C89:D89"/>
    <mergeCell ref="C25:D25"/>
    <mergeCell ref="B240:D240"/>
    <mergeCell ref="C98:D98"/>
    <mergeCell ref="C99:D99"/>
    <mergeCell ref="B28:D28"/>
    <mergeCell ref="C29:D29"/>
    <mergeCell ref="C30:D30"/>
    <mergeCell ref="C31:D31"/>
    <mergeCell ref="C35:D35"/>
    <mergeCell ref="C32:D32"/>
    <mergeCell ref="C36:D36"/>
    <mergeCell ref="C38:D38"/>
    <mergeCell ref="B39:D39"/>
    <mergeCell ref="B43:D43"/>
    <mergeCell ref="B27:D27"/>
    <mergeCell ref="C41:D41"/>
    <mergeCell ref="C42:D42"/>
    <mergeCell ref="C85:D85"/>
    <mergeCell ref="C101:D101"/>
    <mergeCell ref="C26:D26"/>
    <mergeCell ref="C90:D90"/>
    <mergeCell ref="C91:D91"/>
    <mergeCell ref="C92:D92"/>
    <mergeCell ref="C88:D88"/>
    <mergeCell ref="C23:D23"/>
    <mergeCell ref="C24:D24"/>
    <mergeCell ref="K8:L8"/>
    <mergeCell ref="K1:L1"/>
    <mergeCell ref="A2:L2"/>
    <mergeCell ref="A3:C3"/>
    <mergeCell ref="D3:L3"/>
    <mergeCell ref="A4:C4"/>
    <mergeCell ref="D4:L4"/>
    <mergeCell ref="A5:C5"/>
    <mergeCell ref="D5:L5"/>
    <mergeCell ref="A6:C6"/>
    <mergeCell ref="D6:L6"/>
    <mergeCell ref="D7:L7"/>
    <mergeCell ref="L9:L10"/>
    <mergeCell ref="B11:D11"/>
    <mergeCell ref="B12:D12"/>
    <mergeCell ref="C13:D13"/>
    <mergeCell ref="C14:D14"/>
    <mergeCell ref="I9:J9"/>
    <mergeCell ref="B9:D10"/>
    <mergeCell ref="E9:E10"/>
    <mergeCell ref="F9:F10"/>
    <mergeCell ref="G9:H9"/>
    <mergeCell ref="A8:C8"/>
    <mergeCell ref="D8:H8"/>
    <mergeCell ref="A9:A10"/>
    <mergeCell ref="C22:D22"/>
    <mergeCell ref="C16:D16"/>
    <mergeCell ref="B19:D19"/>
    <mergeCell ref="B17:D17"/>
    <mergeCell ref="B18:D18"/>
    <mergeCell ref="C20:D20"/>
    <mergeCell ref="C21:D21"/>
    <mergeCell ref="C15:D15"/>
    <mergeCell ref="C100:D100"/>
    <mergeCell ref="B241:D241"/>
    <mergeCell ref="I122:J122"/>
    <mergeCell ref="I136:J136"/>
    <mergeCell ref="B137:D137"/>
    <mergeCell ref="C102:D102"/>
    <mergeCell ref="C103:D103"/>
    <mergeCell ref="C104:D104"/>
    <mergeCell ref="C105:D105"/>
    <mergeCell ref="C109:D109"/>
    <mergeCell ref="B102:B103"/>
    <mergeCell ref="A102:A103"/>
    <mergeCell ref="C33:D33"/>
    <mergeCell ref="C34:D34"/>
    <mergeCell ref="C37:D37"/>
    <mergeCell ref="B40:D40"/>
    <mergeCell ref="B266:D266"/>
    <mergeCell ref="C267:D267"/>
    <mergeCell ref="B268:D268"/>
    <mergeCell ref="B260:D260"/>
    <mergeCell ref="C261:D261"/>
    <mergeCell ref="C264:D264"/>
    <mergeCell ref="B265:D265"/>
    <mergeCell ref="C254:D254"/>
    <mergeCell ref="C93:D93"/>
    <mergeCell ref="C107:D107"/>
    <mergeCell ref="C106:D106"/>
    <mergeCell ref="C262:D262"/>
    <mergeCell ref="C263:D263"/>
    <mergeCell ref="C81:D81"/>
    <mergeCell ref="C82:D82"/>
    <mergeCell ref="C83:D83"/>
    <mergeCell ref="C84:D84"/>
    <mergeCell ref="C86:D86"/>
    <mergeCell ref="C87:D87"/>
  </mergeCells>
  <phoneticPr fontId="21" type="noConversion"/>
  <printOptions horizontalCentered="1"/>
  <pageMargins left="3.937007874015748E-2" right="3.937007874015748E-2" top="0.55118110236220474" bottom="0.55118110236220474" header="0.31496062992125984" footer="0.31496062992125984"/>
  <pageSetup paperSize="9" orientation="portrait" r:id="rId1"/>
  <headerFooter>
    <oddFooter>&amp;R2-&amp;P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96"/>
  <sheetViews>
    <sheetView topLeftCell="A161" zoomScale="85" zoomScaleNormal="85" zoomScaleSheetLayoutView="100" workbookViewId="0">
      <selection activeCell="K195" sqref="K195"/>
    </sheetView>
  </sheetViews>
  <sheetFormatPr defaultColWidth="9" defaultRowHeight="18.5"/>
  <cols>
    <col min="1" max="1" width="4.453125" style="510" customWidth="1"/>
    <col min="2" max="2" width="3.81640625" style="279" customWidth="1"/>
    <col min="3" max="3" width="12.7265625" style="357" customWidth="1"/>
    <col min="4" max="4" width="18.7265625" style="357" customWidth="1"/>
    <col min="5" max="5" width="6.90625" style="325" customWidth="1"/>
    <col min="6" max="6" width="5.453125" style="357" customWidth="1"/>
    <col min="7" max="7" width="7.7265625" style="347" customWidth="1"/>
    <col min="8" max="9" width="8.26953125" style="347" customWidth="1"/>
    <col min="10" max="10" width="7.81640625" style="347" customWidth="1"/>
    <col min="11" max="11" width="12.7265625" style="347" customWidth="1"/>
    <col min="12" max="12" width="3.26953125" style="279" customWidth="1"/>
    <col min="13" max="16384" width="9" style="279"/>
  </cols>
  <sheetData>
    <row r="1" spans="1:12" s="276" customFormat="1" ht="18.399999999999999" customHeight="1" thickTop="1">
      <c r="A1" s="500"/>
      <c r="B1" s="297"/>
      <c r="C1" s="348"/>
      <c r="D1" s="348"/>
      <c r="E1" s="319"/>
      <c r="F1" s="348"/>
      <c r="G1" s="326"/>
      <c r="H1" s="326"/>
      <c r="I1" s="326"/>
      <c r="J1" s="327"/>
      <c r="K1" s="328"/>
      <c r="L1" s="298" t="s">
        <v>16</v>
      </c>
    </row>
    <row r="2" spans="1:12" s="277" customFormat="1" ht="18.399999999999999" customHeight="1">
      <c r="A2" s="778" t="s">
        <v>12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</row>
    <row r="3" spans="1:12" s="277" customFormat="1" ht="18.399999999999999" customHeight="1">
      <c r="A3" s="779" t="s">
        <v>33</v>
      </c>
      <c r="B3" s="779"/>
      <c r="C3" s="779"/>
      <c r="D3" s="779" t="str">
        <f>ปร.6!$C$4</f>
        <v>โครงการออกแบบและปรับปรุงคณะพาณิชยศาสตร์และการบัญชี มหาวิทยาลัยธรรมศาสตร์ ท่าพระจันทร์</v>
      </c>
      <c r="E3" s="779"/>
      <c r="F3" s="779"/>
      <c r="G3" s="779"/>
      <c r="H3" s="779"/>
      <c r="I3" s="779"/>
      <c r="J3" s="779"/>
      <c r="K3" s="779"/>
      <c r="L3" s="779"/>
    </row>
    <row r="4" spans="1:12" s="277" customFormat="1" ht="18.399999999999999" customHeight="1">
      <c r="A4" s="779" t="s">
        <v>22</v>
      </c>
      <c r="B4" s="779"/>
      <c r="C4" s="779"/>
      <c r="D4" s="779" t="str">
        <f>ปร.6!$C$5</f>
        <v>คณะพาณิชยศาสตร์และการบัญชี  มหาวิทยาลัยธรรมศาสตร์ ท่าพระจันทร์</v>
      </c>
      <c r="E4" s="779"/>
      <c r="F4" s="779"/>
      <c r="G4" s="779"/>
      <c r="H4" s="779"/>
      <c r="I4" s="779"/>
      <c r="J4" s="779"/>
      <c r="K4" s="779"/>
      <c r="L4" s="779"/>
    </row>
    <row r="5" spans="1:12" s="277" customFormat="1" ht="18.399999999999999" customHeight="1">
      <c r="A5" s="779" t="s">
        <v>43</v>
      </c>
      <c r="B5" s="779"/>
      <c r="C5" s="779"/>
      <c r="D5" s="779" t="str">
        <f>ปร.6!$C$6</f>
        <v>ชั้น 1 คณะพาณิชยศาสตร์และการบัญชี  มธ. ท่าพระจันทร์ และ ชั้น 3 อาคารธรรมศาสตร์ 60 ปี</v>
      </c>
      <c r="E5" s="779"/>
      <c r="F5" s="779"/>
      <c r="G5" s="779"/>
      <c r="H5" s="779"/>
      <c r="I5" s="779"/>
      <c r="J5" s="779"/>
      <c r="K5" s="779"/>
      <c r="L5" s="779"/>
    </row>
    <row r="6" spans="1:12" s="277" customFormat="1" ht="18.399999999999999" customHeight="1">
      <c r="A6" s="779" t="s">
        <v>0</v>
      </c>
      <c r="B6" s="779"/>
      <c r="C6" s="779"/>
      <c r="D6" s="779"/>
      <c r="E6" s="779"/>
      <c r="F6" s="779"/>
      <c r="G6" s="779"/>
      <c r="H6" s="779"/>
      <c r="I6" s="779"/>
      <c r="J6" s="779"/>
      <c r="K6" s="779"/>
      <c r="L6" s="779"/>
    </row>
    <row r="7" spans="1:12" s="277" customFormat="1" ht="18.399999999999999" customHeight="1">
      <c r="A7" s="500" t="str">
        <f>ปร.6!$A$8</f>
        <v>หน่วยงานออกแบบแปลนและรายการ</v>
      </c>
      <c r="B7" s="530"/>
      <c r="C7" s="349"/>
      <c r="D7" s="779" t="str">
        <f>ปร.6!$C$8</f>
        <v xml:space="preserve">ศูนย์นวัตกรรมการออกแบบและวิจัย คณะสถาปัตยกรรมศาสตร์และการผังเมือง </v>
      </c>
      <c r="E7" s="779"/>
      <c r="F7" s="779"/>
      <c r="G7" s="779"/>
      <c r="H7" s="779"/>
      <c r="I7" s="779"/>
      <c r="J7" s="779"/>
      <c r="K7" s="779"/>
      <c r="L7" s="779"/>
    </row>
    <row r="8" spans="1:12" s="277" customFormat="1" ht="18.399999999999999" customHeight="1" thickBot="1">
      <c r="A8" s="779" t="s">
        <v>46</v>
      </c>
      <c r="B8" s="779"/>
      <c r="C8" s="779"/>
      <c r="D8" s="796" t="str">
        <f>ปร.6!$C$8</f>
        <v xml:space="preserve">ศูนย์นวัตกรรมการออกแบบและวิจัย คณะสถาปัตยกรรมศาสตร์และการผังเมือง </v>
      </c>
      <c r="E8" s="796"/>
      <c r="F8" s="796"/>
      <c r="G8" s="796"/>
      <c r="H8" s="796"/>
      <c r="I8" s="329" t="s">
        <v>44</v>
      </c>
      <c r="J8" s="329"/>
      <c r="K8" s="782">
        <v>44390</v>
      </c>
      <c r="L8" s="782"/>
    </row>
    <row r="9" spans="1:12" s="277" customFormat="1" ht="18.399999999999999" customHeight="1" thickTop="1">
      <c r="A9" s="797" t="s">
        <v>4</v>
      </c>
      <c r="B9" s="790" t="s">
        <v>1</v>
      </c>
      <c r="C9" s="791"/>
      <c r="D9" s="792"/>
      <c r="E9" s="786" t="s">
        <v>6</v>
      </c>
      <c r="F9" s="788" t="s">
        <v>7</v>
      </c>
      <c r="G9" s="783" t="s">
        <v>8</v>
      </c>
      <c r="H9" s="785"/>
      <c r="I9" s="783" t="s">
        <v>10</v>
      </c>
      <c r="J9" s="784"/>
      <c r="K9" s="330" t="s">
        <v>3</v>
      </c>
      <c r="L9" s="780" t="s">
        <v>2</v>
      </c>
    </row>
    <row r="10" spans="1:12" s="277" customFormat="1" ht="18.399999999999999" customHeight="1" thickBot="1">
      <c r="A10" s="798"/>
      <c r="B10" s="793"/>
      <c r="C10" s="794"/>
      <c r="D10" s="795"/>
      <c r="E10" s="787"/>
      <c r="F10" s="789"/>
      <c r="G10" s="331" t="s">
        <v>13</v>
      </c>
      <c r="H10" s="332" t="s">
        <v>9</v>
      </c>
      <c r="I10" s="333" t="s">
        <v>13</v>
      </c>
      <c r="J10" s="332" t="s">
        <v>9</v>
      </c>
      <c r="K10" s="332" t="s">
        <v>5</v>
      </c>
      <c r="L10" s="781"/>
    </row>
    <row r="11" spans="1:12" s="278" customFormat="1" ht="18.399999999999999" customHeight="1" thickTop="1">
      <c r="A11" s="501"/>
      <c r="B11" s="770" t="s">
        <v>89</v>
      </c>
      <c r="C11" s="771"/>
      <c r="D11" s="772"/>
      <c r="E11" s="320"/>
      <c r="F11" s="358"/>
      <c r="G11" s="334"/>
      <c r="H11" s="335"/>
      <c r="I11" s="335"/>
      <c r="J11" s="336"/>
      <c r="K11" s="337"/>
      <c r="L11" s="290"/>
    </row>
    <row r="12" spans="1:12" s="80" customFormat="1" ht="18.399999999999999" customHeight="1">
      <c r="A12" s="502">
        <v>1</v>
      </c>
      <c r="B12" s="773" t="s">
        <v>71</v>
      </c>
      <c r="C12" s="774"/>
      <c r="D12" s="775"/>
      <c r="E12" s="321"/>
      <c r="F12" s="359"/>
      <c r="G12" s="338"/>
      <c r="H12" s="339"/>
      <c r="I12" s="340"/>
      <c r="J12" s="341"/>
      <c r="K12" s="321"/>
      <c r="L12" s="283"/>
    </row>
    <row r="13" spans="1:12" s="80" customFormat="1" ht="18.399999999999999" customHeight="1">
      <c r="A13" s="503">
        <v>1.1000000000000001</v>
      </c>
      <c r="B13" s="92" t="s">
        <v>72</v>
      </c>
      <c r="C13" s="776" t="s">
        <v>678</v>
      </c>
      <c r="D13" s="777"/>
      <c r="E13" s="322">
        <v>2</v>
      </c>
      <c r="F13" s="359" t="s">
        <v>65</v>
      </c>
      <c r="G13" s="338"/>
      <c r="H13" s="339"/>
      <c r="I13" s="340"/>
      <c r="J13" s="341"/>
      <c r="K13" s="321"/>
      <c r="L13" s="283"/>
    </row>
    <row r="14" spans="1:12" s="80" customFormat="1" ht="18.399999999999999" customHeight="1">
      <c r="A14" s="503">
        <v>1.2</v>
      </c>
      <c r="B14" s="92" t="s">
        <v>184</v>
      </c>
      <c r="C14" s="776" t="s">
        <v>691</v>
      </c>
      <c r="D14" s="777"/>
      <c r="E14" s="322">
        <v>67</v>
      </c>
      <c r="F14" s="359" t="s">
        <v>65</v>
      </c>
      <c r="G14" s="338"/>
      <c r="H14" s="339"/>
      <c r="I14" s="340"/>
      <c r="J14" s="341"/>
      <c r="K14" s="321"/>
      <c r="L14" s="283"/>
    </row>
    <row r="15" spans="1:12" s="80" customFormat="1" ht="18.399999999999999" customHeight="1">
      <c r="A15" s="503">
        <v>1.3</v>
      </c>
      <c r="B15" s="92" t="s">
        <v>73</v>
      </c>
      <c r="C15" s="776" t="s">
        <v>679</v>
      </c>
      <c r="D15" s="777"/>
      <c r="E15" s="322">
        <v>65</v>
      </c>
      <c r="F15" s="359" t="s">
        <v>65</v>
      </c>
      <c r="G15" s="338"/>
      <c r="H15" s="339"/>
      <c r="I15" s="340"/>
      <c r="J15" s="341"/>
      <c r="K15" s="321"/>
      <c r="L15" s="283"/>
    </row>
    <row r="16" spans="1:12" s="80" customFormat="1" ht="18.399999999999999" customHeight="1">
      <c r="A16" s="503">
        <v>1.4</v>
      </c>
      <c r="B16" s="92" t="s">
        <v>75</v>
      </c>
      <c r="C16" s="776" t="s">
        <v>681</v>
      </c>
      <c r="D16" s="777"/>
      <c r="E16" s="322">
        <v>4</v>
      </c>
      <c r="F16" s="359" t="s">
        <v>65</v>
      </c>
      <c r="G16" s="338"/>
      <c r="H16" s="339"/>
      <c r="I16" s="340"/>
      <c r="J16" s="341"/>
      <c r="K16" s="321"/>
      <c r="L16" s="283"/>
    </row>
    <row r="17" spans="1:12" s="80" customFormat="1" ht="18.399999999999999" customHeight="1">
      <c r="A17" s="503">
        <v>1.5</v>
      </c>
      <c r="B17" s="92" t="s">
        <v>186</v>
      </c>
      <c r="C17" s="776" t="s">
        <v>682</v>
      </c>
      <c r="D17" s="777"/>
      <c r="E17" s="322">
        <v>9</v>
      </c>
      <c r="F17" s="359" t="s">
        <v>65</v>
      </c>
      <c r="G17" s="338"/>
      <c r="H17" s="339"/>
      <c r="I17" s="340"/>
      <c r="J17" s="341"/>
      <c r="K17" s="321"/>
      <c r="L17" s="283"/>
    </row>
    <row r="18" spans="1:12" s="80" customFormat="1" ht="18.399999999999999" customHeight="1">
      <c r="A18" s="503">
        <v>1.6</v>
      </c>
      <c r="B18" s="92" t="s">
        <v>253</v>
      </c>
      <c r="C18" s="776" t="s">
        <v>692</v>
      </c>
      <c r="D18" s="777"/>
      <c r="E18" s="322">
        <v>14</v>
      </c>
      <c r="F18" s="359" t="s">
        <v>65</v>
      </c>
      <c r="G18" s="338"/>
      <c r="H18" s="339"/>
      <c r="I18" s="340"/>
      <c r="J18" s="341"/>
      <c r="K18" s="321"/>
      <c r="L18" s="283"/>
    </row>
    <row r="19" spans="1:12" s="80" customFormat="1" ht="18.399999999999999" customHeight="1">
      <c r="A19" s="503">
        <v>1.7</v>
      </c>
      <c r="B19" s="92" t="s">
        <v>188</v>
      </c>
      <c r="C19" s="776" t="s">
        <v>698</v>
      </c>
      <c r="D19" s="777"/>
      <c r="E19" s="322">
        <v>3</v>
      </c>
      <c r="F19" s="359" t="s">
        <v>65</v>
      </c>
      <c r="G19" s="338"/>
      <c r="H19" s="339"/>
      <c r="I19" s="340"/>
      <c r="J19" s="341"/>
      <c r="K19" s="321"/>
      <c r="L19" s="283"/>
    </row>
    <row r="20" spans="1:12" s="80" customFormat="1" ht="18.399999999999999" customHeight="1">
      <c r="A20" s="503">
        <v>1.8</v>
      </c>
      <c r="B20" s="285" t="s">
        <v>650</v>
      </c>
      <c r="C20" s="776" t="s">
        <v>1233</v>
      </c>
      <c r="D20" s="777"/>
      <c r="E20" s="322">
        <v>17</v>
      </c>
      <c r="F20" s="359" t="s">
        <v>65</v>
      </c>
      <c r="G20" s="338"/>
      <c r="H20" s="339"/>
      <c r="I20" s="340"/>
      <c r="J20" s="341"/>
      <c r="K20" s="321"/>
      <c r="L20" s="283"/>
    </row>
    <row r="21" spans="1:12" s="80" customFormat="1" ht="18.399999999999999" customHeight="1">
      <c r="A21" s="503">
        <v>1.9</v>
      </c>
      <c r="B21" s="285" t="s">
        <v>651</v>
      </c>
      <c r="C21" s="776" t="s">
        <v>1233</v>
      </c>
      <c r="D21" s="777"/>
      <c r="E21" s="322">
        <v>16</v>
      </c>
      <c r="F21" s="359" t="s">
        <v>65</v>
      </c>
      <c r="G21" s="338"/>
      <c r="H21" s="339"/>
      <c r="I21" s="340"/>
      <c r="J21" s="341"/>
      <c r="K21" s="321"/>
      <c r="L21" s="283"/>
    </row>
    <row r="22" spans="1:12" s="80" customFormat="1" ht="18.399999999999999" customHeight="1">
      <c r="A22" s="504">
        <v>1.1000000000000001</v>
      </c>
      <c r="B22" s="285" t="s">
        <v>1232</v>
      </c>
      <c r="C22" s="776" t="s">
        <v>1233</v>
      </c>
      <c r="D22" s="777"/>
      <c r="E22" s="322">
        <v>18</v>
      </c>
      <c r="F22" s="359" t="s">
        <v>65</v>
      </c>
      <c r="G22" s="338"/>
      <c r="H22" s="339"/>
      <c r="I22" s="340"/>
      <c r="J22" s="341"/>
      <c r="K22" s="321"/>
      <c r="L22" s="283"/>
    </row>
    <row r="23" spans="1:12" s="80" customFormat="1" ht="18.399999999999999" customHeight="1">
      <c r="A23" s="504">
        <v>1.1100000000000001</v>
      </c>
      <c r="B23" s="92" t="s">
        <v>189</v>
      </c>
      <c r="C23" s="776" t="s">
        <v>699</v>
      </c>
      <c r="D23" s="777"/>
      <c r="E23" s="322">
        <v>2</v>
      </c>
      <c r="F23" s="359" t="s">
        <v>65</v>
      </c>
      <c r="G23" s="338"/>
      <c r="H23" s="339"/>
      <c r="I23" s="340"/>
      <c r="J23" s="341"/>
      <c r="K23" s="321"/>
      <c r="L23" s="283"/>
    </row>
    <row r="24" spans="1:12" s="80" customFormat="1" ht="18.399999999999999" customHeight="1">
      <c r="A24" s="504">
        <v>1.1200000000000001</v>
      </c>
      <c r="B24" s="92" t="s">
        <v>190</v>
      </c>
      <c r="C24" s="776" t="s">
        <v>700</v>
      </c>
      <c r="D24" s="777"/>
      <c r="E24" s="322">
        <v>97</v>
      </c>
      <c r="F24" s="359" t="s">
        <v>65</v>
      </c>
      <c r="G24" s="338"/>
      <c r="H24" s="339"/>
      <c r="I24" s="340"/>
      <c r="J24" s="341"/>
      <c r="K24" s="321"/>
      <c r="L24" s="283"/>
    </row>
    <row r="25" spans="1:12" s="80" customFormat="1" ht="18.399999999999999" customHeight="1">
      <c r="A25" s="504">
        <v>1.1299999999999999</v>
      </c>
      <c r="B25" s="92" t="s">
        <v>191</v>
      </c>
      <c r="C25" s="776" t="s">
        <v>701</v>
      </c>
      <c r="D25" s="777"/>
      <c r="E25" s="322">
        <v>4</v>
      </c>
      <c r="F25" s="359" t="s">
        <v>65</v>
      </c>
      <c r="G25" s="338"/>
      <c r="H25" s="339"/>
      <c r="I25" s="340"/>
      <c r="J25" s="341"/>
      <c r="K25" s="321"/>
      <c r="L25" s="283"/>
    </row>
    <row r="26" spans="1:12" s="80" customFormat="1" ht="18.399999999999999" customHeight="1">
      <c r="A26" s="504">
        <v>1.1399999999999999</v>
      </c>
      <c r="B26" s="92" t="s">
        <v>192</v>
      </c>
      <c r="C26" s="776" t="s">
        <v>702</v>
      </c>
      <c r="D26" s="777"/>
      <c r="E26" s="322">
        <v>6</v>
      </c>
      <c r="F26" s="359" t="s">
        <v>65</v>
      </c>
      <c r="G26" s="338"/>
      <c r="H26" s="339"/>
      <c r="I26" s="340"/>
      <c r="J26" s="341"/>
      <c r="K26" s="321"/>
      <c r="L26" s="283"/>
    </row>
    <row r="27" spans="1:12" s="80" customFormat="1" ht="18.399999999999999" customHeight="1">
      <c r="A27" s="504">
        <v>1.1499999999999999</v>
      </c>
      <c r="B27" s="286" t="s">
        <v>652</v>
      </c>
      <c r="C27" s="776" t="s">
        <v>655</v>
      </c>
      <c r="D27" s="777"/>
      <c r="E27" s="322">
        <v>2</v>
      </c>
      <c r="F27" s="359" t="s">
        <v>65</v>
      </c>
      <c r="G27" s="338"/>
      <c r="H27" s="339"/>
      <c r="I27" s="340"/>
      <c r="J27" s="341"/>
      <c r="K27" s="321"/>
      <c r="L27" s="283"/>
    </row>
    <row r="28" spans="1:12" s="80" customFormat="1" ht="18.399999999999999" customHeight="1">
      <c r="A28" s="504">
        <v>1.1599999999999999</v>
      </c>
      <c r="B28" s="286" t="s">
        <v>653</v>
      </c>
      <c r="C28" s="776" t="s">
        <v>655</v>
      </c>
      <c r="D28" s="777"/>
      <c r="E28" s="322">
        <v>4</v>
      </c>
      <c r="F28" s="359" t="s">
        <v>65</v>
      </c>
      <c r="G28" s="338"/>
      <c r="H28" s="339"/>
      <c r="I28" s="340"/>
      <c r="J28" s="341"/>
      <c r="K28" s="321"/>
      <c r="L28" s="283"/>
    </row>
    <row r="29" spans="1:12" s="80" customFormat="1" ht="18.399999999999999" customHeight="1">
      <c r="A29" s="504">
        <v>1.17</v>
      </c>
      <c r="B29" s="286" t="s">
        <v>654</v>
      </c>
      <c r="C29" s="776" t="s">
        <v>655</v>
      </c>
      <c r="D29" s="777"/>
      <c r="E29" s="322">
        <v>4</v>
      </c>
      <c r="F29" s="359" t="s">
        <v>65</v>
      </c>
      <c r="G29" s="338"/>
      <c r="H29" s="339"/>
      <c r="I29" s="340"/>
      <c r="J29" s="341"/>
      <c r="K29" s="321"/>
      <c r="L29" s="283"/>
    </row>
    <row r="30" spans="1:12" s="80" customFormat="1" ht="18" customHeight="1">
      <c r="A30" s="504">
        <v>1.18</v>
      </c>
      <c r="B30" s="286" t="s">
        <v>706</v>
      </c>
      <c r="C30" s="776" t="s">
        <v>655</v>
      </c>
      <c r="D30" s="777"/>
      <c r="E30" s="322">
        <v>3</v>
      </c>
      <c r="F30" s="359" t="s">
        <v>65</v>
      </c>
      <c r="G30" s="338"/>
      <c r="H30" s="339"/>
      <c r="I30" s="340"/>
      <c r="J30" s="341"/>
      <c r="K30" s="321"/>
      <c r="L30" s="283"/>
    </row>
    <row r="31" spans="1:12" s="80" customFormat="1" ht="18.399999999999999" customHeight="1">
      <c r="A31" s="504">
        <v>1.19</v>
      </c>
      <c r="B31" s="92" t="s">
        <v>193</v>
      </c>
      <c r="C31" s="776" t="s">
        <v>703</v>
      </c>
      <c r="D31" s="777"/>
      <c r="E31" s="322">
        <v>3</v>
      </c>
      <c r="F31" s="359" t="s">
        <v>65</v>
      </c>
      <c r="G31" s="338"/>
      <c r="H31" s="339"/>
      <c r="I31" s="340"/>
      <c r="J31" s="341"/>
      <c r="K31" s="321"/>
      <c r="L31" s="283"/>
    </row>
    <row r="32" spans="1:12" s="80" customFormat="1" ht="18.399999999999999" customHeight="1">
      <c r="A32" s="504">
        <v>1.2</v>
      </c>
      <c r="B32" s="92" t="s">
        <v>194</v>
      </c>
      <c r="C32" s="776" t="s">
        <v>688</v>
      </c>
      <c r="D32" s="777"/>
      <c r="E32" s="322">
        <v>12</v>
      </c>
      <c r="F32" s="359" t="s">
        <v>65</v>
      </c>
      <c r="G32" s="338"/>
      <c r="H32" s="339"/>
      <c r="I32" s="340"/>
      <c r="J32" s="341"/>
      <c r="K32" s="321"/>
      <c r="L32" s="283"/>
    </row>
    <row r="33" spans="1:12" s="80" customFormat="1" ht="18.399999999999999" customHeight="1">
      <c r="A33" s="504">
        <v>1.21</v>
      </c>
      <c r="B33" s="92" t="s">
        <v>196</v>
      </c>
      <c r="C33" s="776" t="s">
        <v>704</v>
      </c>
      <c r="D33" s="777"/>
      <c r="E33" s="322">
        <v>12</v>
      </c>
      <c r="F33" s="359" t="s">
        <v>65</v>
      </c>
      <c r="G33" s="338"/>
      <c r="H33" s="339"/>
      <c r="I33" s="340"/>
      <c r="J33" s="341"/>
      <c r="K33" s="321"/>
      <c r="L33" s="283"/>
    </row>
    <row r="34" spans="1:12" s="80" customFormat="1" ht="18.399999999999999" customHeight="1">
      <c r="A34" s="504">
        <v>1.22</v>
      </c>
      <c r="B34" s="92" t="s">
        <v>197</v>
      </c>
      <c r="C34" s="776" t="s">
        <v>705</v>
      </c>
      <c r="D34" s="777"/>
      <c r="E34" s="322">
        <v>14</v>
      </c>
      <c r="F34" s="359" t="s">
        <v>65</v>
      </c>
      <c r="G34" s="338"/>
      <c r="H34" s="339"/>
      <c r="I34" s="340"/>
      <c r="J34" s="341"/>
      <c r="K34" s="321"/>
      <c r="L34" s="283"/>
    </row>
    <row r="35" spans="1:12" s="80" customFormat="1" ht="18.399999999999999" customHeight="1">
      <c r="A35" s="504">
        <v>1.23</v>
      </c>
      <c r="B35" s="285" t="s">
        <v>676</v>
      </c>
      <c r="C35" s="776" t="s">
        <v>709</v>
      </c>
      <c r="D35" s="777"/>
      <c r="E35" s="322">
        <v>30</v>
      </c>
      <c r="F35" s="359" t="s">
        <v>65</v>
      </c>
      <c r="G35" s="338"/>
      <c r="H35" s="339"/>
      <c r="I35" s="340"/>
      <c r="J35" s="341"/>
      <c r="K35" s="321"/>
      <c r="L35" s="283"/>
    </row>
    <row r="36" spans="1:12" s="80" customFormat="1" ht="18.399999999999999" customHeight="1">
      <c r="A36" s="504">
        <v>1.24</v>
      </c>
      <c r="B36" s="285" t="s">
        <v>677</v>
      </c>
      <c r="C36" s="776" t="s">
        <v>709</v>
      </c>
      <c r="D36" s="777"/>
      <c r="E36" s="322">
        <v>18</v>
      </c>
      <c r="F36" s="359" t="s">
        <v>65</v>
      </c>
      <c r="G36" s="338"/>
      <c r="H36" s="339"/>
      <c r="I36" s="340"/>
      <c r="J36" s="341"/>
      <c r="K36" s="321"/>
      <c r="L36" s="283"/>
    </row>
    <row r="37" spans="1:12" s="80" customFormat="1" ht="18.399999999999999" customHeight="1">
      <c r="A37" s="504">
        <v>1.25</v>
      </c>
      <c r="B37" s="92" t="s">
        <v>198</v>
      </c>
      <c r="C37" s="776" t="s">
        <v>707</v>
      </c>
      <c r="D37" s="777"/>
      <c r="E37" s="322">
        <v>2</v>
      </c>
      <c r="F37" s="359" t="s">
        <v>65</v>
      </c>
      <c r="G37" s="338"/>
      <c r="H37" s="339"/>
      <c r="I37" s="340"/>
      <c r="J37" s="341"/>
      <c r="K37" s="321"/>
      <c r="L37" s="283"/>
    </row>
    <row r="38" spans="1:12" s="80" customFormat="1" ht="18.399999999999999" customHeight="1">
      <c r="A38" s="504">
        <v>1.26</v>
      </c>
      <c r="B38" s="92" t="s">
        <v>199</v>
      </c>
      <c r="C38" s="776" t="s">
        <v>708</v>
      </c>
      <c r="D38" s="777"/>
      <c r="E38" s="322">
        <v>12</v>
      </c>
      <c r="F38" s="359" t="s">
        <v>65</v>
      </c>
      <c r="G38" s="338"/>
      <c r="H38" s="339"/>
      <c r="I38" s="340"/>
      <c r="J38" s="341"/>
      <c r="K38" s="321"/>
      <c r="L38" s="283"/>
    </row>
    <row r="39" spans="1:12" s="80" customFormat="1" ht="18.399999999999999" customHeight="1">
      <c r="A39" s="504">
        <v>1.27</v>
      </c>
      <c r="B39" s="92" t="s">
        <v>200</v>
      </c>
      <c r="C39" s="776" t="s">
        <v>711</v>
      </c>
      <c r="D39" s="777"/>
      <c r="E39" s="322">
        <v>8</v>
      </c>
      <c r="F39" s="359" t="s">
        <v>65</v>
      </c>
      <c r="G39" s="338"/>
      <c r="H39" s="339"/>
      <c r="I39" s="340"/>
      <c r="J39" s="341"/>
      <c r="K39" s="321"/>
      <c r="L39" s="283"/>
    </row>
    <row r="40" spans="1:12" s="80" customFormat="1" ht="18.399999999999999" customHeight="1">
      <c r="A40" s="504">
        <v>1.28</v>
      </c>
      <c r="B40" s="92" t="s">
        <v>201</v>
      </c>
      <c r="C40" s="776" t="s">
        <v>712</v>
      </c>
      <c r="D40" s="777"/>
      <c r="E40" s="322">
        <v>6</v>
      </c>
      <c r="F40" s="359" t="s">
        <v>65</v>
      </c>
      <c r="G40" s="338"/>
      <c r="H40" s="339"/>
      <c r="I40" s="340"/>
      <c r="J40" s="341"/>
      <c r="K40" s="321"/>
      <c r="L40" s="283"/>
    </row>
    <row r="41" spans="1:12" s="80" customFormat="1" ht="18.399999999999999" customHeight="1">
      <c r="A41" s="504">
        <v>1.29</v>
      </c>
      <c r="B41" s="92" t="s">
        <v>202</v>
      </c>
      <c r="C41" s="776" t="s">
        <v>713</v>
      </c>
      <c r="D41" s="777"/>
      <c r="E41" s="322">
        <v>4</v>
      </c>
      <c r="F41" s="359" t="s">
        <v>65</v>
      </c>
      <c r="G41" s="338"/>
      <c r="H41" s="339"/>
      <c r="I41" s="340"/>
      <c r="J41" s="341"/>
      <c r="K41" s="321"/>
      <c r="L41" s="283"/>
    </row>
    <row r="42" spans="1:12" s="80" customFormat="1" ht="18.399999999999999" customHeight="1">
      <c r="A42" s="504">
        <v>1.3</v>
      </c>
      <c r="B42" s="92" t="s">
        <v>203</v>
      </c>
      <c r="C42" s="776" t="s">
        <v>714</v>
      </c>
      <c r="D42" s="777"/>
      <c r="E42" s="322">
        <v>12</v>
      </c>
      <c r="F42" s="359" t="s">
        <v>65</v>
      </c>
      <c r="G42" s="338"/>
      <c r="H42" s="339"/>
      <c r="I42" s="340"/>
      <c r="J42" s="341"/>
      <c r="K42" s="321"/>
      <c r="L42" s="283"/>
    </row>
    <row r="43" spans="1:12" s="80" customFormat="1" ht="18.399999999999999" customHeight="1">
      <c r="A43" s="504">
        <v>1.31</v>
      </c>
      <c r="B43" s="92" t="s">
        <v>204</v>
      </c>
      <c r="C43" s="776" t="s">
        <v>715</v>
      </c>
      <c r="D43" s="777"/>
      <c r="E43" s="322">
        <v>1</v>
      </c>
      <c r="F43" s="359" t="s">
        <v>65</v>
      </c>
      <c r="G43" s="338"/>
      <c r="H43" s="339"/>
      <c r="I43" s="340"/>
      <c r="J43" s="341"/>
      <c r="K43" s="321"/>
      <c r="L43" s="283"/>
    </row>
    <row r="44" spans="1:12" s="80" customFormat="1" ht="18.399999999999999" customHeight="1">
      <c r="A44" s="504">
        <v>1.32</v>
      </c>
      <c r="B44" s="92" t="s">
        <v>205</v>
      </c>
      <c r="C44" s="776" t="s">
        <v>719</v>
      </c>
      <c r="D44" s="777"/>
      <c r="E44" s="322">
        <v>18</v>
      </c>
      <c r="F44" s="359" t="s">
        <v>65</v>
      </c>
      <c r="G44" s="338"/>
      <c r="H44" s="339"/>
      <c r="I44" s="340"/>
      <c r="J44" s="341"/>
      <c r="K44" s="321"/>
      <c r="L44" s="283"/>
    </row>
    <row r="45" spans="1:12" s="80" customFormat="1" ht="18.399999999999999" customHeight="1">
      <c r="A45" s="504">
        <v>1.33</v>
      </c>
      <c r="B45" s="92" t="s">
        <v>206</v>
      </c>
      <c r="C45" s="776" t="s">
        <v>716</v>
      </c>
      <c r="D45" s="777"/>
      <c r="E45" s="322">
        <v>1</v>
      </c>
      <c r="F45" s="359" t="s">
        <v>65</v>
      </c>
      <c r="G45" s="338"/>
      <c r="H45" s="339"/>
      <c r="I45" s="340"/>
      <c r="J45" s="341"/>
      <c r="K45" s="321"/>
      <c r="L45" s="283"/>
    </row>
    <row r="46" spans="1:12" s="80" customFormat="1" ht="18.399999999999999" customHeight="1">
      <c r="A46" s="504">
        <v>1.34</v>
      </c>
      <c r="B46" s="92" t="s">
        <v>207</v>
      </c>
      <c r="C46" s="776" t="s">
        <v>717</v>
      </c>
      <c r="D46" s="777"/>
      <c r="E46" s="322">
        <v>1</v>
      </c>
      <c r="F46" s="359" t="s">
        <v>65</v>
      </c>
      <c r="G46" s="338"/>
      <c r="H46" s="339"/>
      <c r="I46" s="340"/>
      <c r="J46" s="341"/>
      <c r="K46" s="321"/>
      <c r="L46" s="283"/>
    </row>
    <row r="47" spans="1:12" s="80" customFormat="1" ht="18.399999999999999" customHeight="1">
      <c r="A47" s="504">
        <v>1.35</v>
      </c>
      <c r="B47" s="92" t="s">
        <v>208</v>
      </c>
      <c r="C47" s="776" t="s">
        <v>209</v>
      </c>
      <c r="D47" s="777"/>
      <c r="E47" s="322">
        <v>2</v>
      </c>
      <c r="F47" s="359" t="s">
        <v>65</v>
      </c>
      <c r="G47" s="338"/>
      <c r="H47" s="339"/>
      <c r="I47" s="340"/>
      <c r="J47" s="341"/>
      <c r="K47" s="321"/>
      <c r="L47" s="283"/>
    </row>
    <row r="48" spans="1:12" s="80" customFormat="1" ht="18.399999999999999" customHeight="1">
      <c r="A48" s="504">
        <v>1.36</v>
      </c>
      <c r="B48" s="92" t="s">
        <v>210</v>
      </c>
      <c r="C48" s="776" t="s">
        <v>718</v>
      </c>
      <c r="D48" s="777"/>
      <c r="E48" s="322">
        <v>1</v>
      </c>
      <c r="F48" s="359" t="s">
        <v>65</v>
      </c>
      <c r="G48" s="338"/>
      <c r="H48" s="339"/>
      <c r="I48" s="340"/>
      <c r="J48" s="341"/>
      <c r="K48" s="321"/>
      <c r="L48" s="283"/>
    </row>
    <row r="49" spans="1:12" s="80" customFormat="1" ht="18.399999999999999" customHeight="1">
      <c r="A49" s="504">
        <v>1.37</v>
      </c>
      <c r="B49" s="92" t="s">
        <v>211</v>
      </c>
      <c r="C49" s="776" t="s">
        <v>720</v>
      </c>
      <c r="D49" s="777"/>
      <c r="E49" s="322">
        <v>1</v>
      </c>
      <c r="F49" s="359" t="s">
        <v>65</v>
      </c>
      <c r="G49" s="338"/>
      <c r="H49" s="339"/>
      <c r="I49" s="340"/>
      <c r="J49" s="341"/>
      <c r="K49" s="321"/>
      <c r="L49" s="283"/>
    </row>
    <row r="50" spans="1:12" s="80" customFormat="1" ht="18.399999999999999" customHeight="1">
      <c r="A50" s="504">
        <v>1.38</v>
      </c>
      <c r="B50" s="92" t="s">
        <v>212</v>
      </c>
      <c r="C50" s="776" t="s">
        <v>1234</v>
      </c>
      <c r="D50" s="777"/>
      <c r="E50" s="322">
        <v>2</v>
      </c>
      <c r="F50" s="359" t="s">
        <v>65</v>
      </c>
      <c r="G50" s="338"/>
      <c r="H50" s="339"/>
      <c r="I50" s="340"/>
      <c r="J50" s="341"/>
      <c r="K50" s="321"/>
      <c r="L50" s="283"/>
    </row>
    <row r="51" spans="1:12" s="80" customFormat="1" ht="18.399999999999999" customHeight="1">
      <c r="A51" s="504">
        <v>1.39</v>
      </c>
      <c r="B51" s="92" t="s">
        <v>213</v>
      </c>
      <c r="C51" s="776" t="s">
        <v>721</v>
      </c>
      <c r="D51" s="777"/>
      <c r="E51" s="322">
        <v>2</v>
      </c>
      <c r="F51" s="359" t="s">
        <v>65</v>
      </c>
      <c r="G51" s="338"/>
      <c r="H51" s="339"/>
      <c r="I51" s="340"/>
      <c r="J51" s="341"/>
      <c r="K51" s="321"/>
      <c r="L51" s="283"/>
    </row>
    <row r="52" spans="1:12" s="80" customFormat="1" ht="18.399999999999999" customHeight="1">
      <c r="A52" s="504">
        <v>1.4</v>
      </c>
      <c r="B52" s="92" t="s">
        <v>214</v>
      </c>
      <c r="C52" s="776" t="s">
        <v>722</v>
      </c>
      <c r="D52" s="777"/>
      <c r="E52" s="322">
        <v>1</v>
      </c>
      <c r="F52" s="359" t="s">
        <v>65</v>
      </c>
      <c r="G52" s="338"/>
      <c r="H52" s="339"/>
      <c r="I52" s="340"/>
      <c r="J52" s="341"/>
      <c r="K52" s="321"/>
      <c r="L52" s="283"/>
    </row>
    <row r="53" spans="1:12" s="80" customFormat="1" ht="18.399999999999999" customHeight="1">
      <c r="A53" s="504">
        <v>1.41</v>
      </c>
      <c r="B53" s="92" t="s">
        <v>215</v>
      </c>
      <c r="C53" s="776" t="s">
        <v>723</v>
      </c>
      <c r="D53" s="777"/>
      <c r="E53" s="322">
        <v>14</v>
      </c>
      <c r="F53" s="359" t="s">
        <v>65</v>
      </c>
      <c r="G53" s="338"/>
      <c r="H53" s="339"/>
      <c r="I53" s="340"/>
      <c r="J53" s="341"/>
      <c r="K53" s="321"/>
      <c r="L53" s="283"/>
    </row>
    <row r="54" spans="1:12" s="80" customFormat="1" ht="18.399999999999999" customHeight="1">
      <c r="A54" s="504">
        <v>1.42</v>
      </c>
      <c r="B54" s="92" t="s">
        <v>216</v>
      </c>
      <c r="C54" s="776" t="s">
        <v>656</v>
      </c>
      <c r="D54" s="777"/>
      <c r="E54" s="322">
        <v>1</v>
      </c>
      <c r="F54" s="359" t="s">
        <v>65</v>
      </c>
      <c r="G54" s="338"/>
      <c r="H54" s="339"/>
      <c r="I54" s="340"/>
      <c r="J54" s="341"/>
      <c r="K54" s="321"/>
      <c r="L54" s="283"/>
    </row>
    <row r="55" spans="1:12" s="80" customFormat="1" ht="18.399999999999999" customHeight="1">
      <c r="A55" s="504">
        <v>1.43</v>
      </c>
      <c r="B55" s="92" t="s">
        <v>217</v>
      </c>
      <c r="C55" s="776" t="s">
        <v>657</v>
      </c>
      <c r="D55" s="777"/>
      <c r="E55" s="322">
        <v>10</v>
      </c>
      <c r="F55" s="359" t="s">
        <v>65</v>
      </c>
      <c r="G55" s="338"/>
      <c r="H55" s="339"/>
      <c r="I55" s="340"/>
      <c r="J55" s="341"/>
      <c r="K55" s="321"/>
      <c r="L55" s="283"/>
    </row>
    <row r="56" spans="1:12" s="80" customFormat="1" ht="18.399999999999999" customHeight="1">
      <c r="A56" s="504">
        <v>1.44</v>
      </c>
      <c r="B56" s="92" t="s">
        <v>218</v>
      </c>
      <c r="C56" s="776" t="s">
        <v>724</v>
      </c>
      <c r="D56" s="777"/>
      <c r="E56" s="322">
        <v>1</v>
      </c>
      <c r="F56" s="359" t="s">
        <v>65</v>
      </c>
      <c r="G56" s="338"/>
      <c r="H56" s="339"/>
      <c r="I56" s="340"/>
      <c r="J56" s="341"/>
      <c r="K56" s="321"/>
      <c r="L56" s="283"/>
    </row>
    <row r="57" spans="1:12" s="80" customFormat="1" ht="18.399999999999999" customHeight="1">
      <c r="A57" s="504">
        <v>1.45</v>
      </c>
      <c r="B57" s="92" t="s">
        <v>219</v>
      </c>
      <c r="C57" s="776" t="s">
        <v>220</v>
      </c>
      <c r="D57" s="777"/>
      <c r="E57" s="322">
        <v>5</v>
      </c>
      <c r="F57" s="359" t="s">
        <v>65</v>
      </c>
      <c r="G57" s="338"/>
      <c r="H57" s="339"/>
      <c r="I57" s="340"/>
      <c r="J57" s="341"/>
      <c r="K57" s="321"/>
      <c r="L57" s="283"/>
    </row>
    <row r="58" spans="1:12" s="80" customFormat="1" ht="18.399999999999999" customHeight="1">
      <c r="A58" s="504">
        <v>1.46</v>
      </c>
      <c r="B58" s="286" t="s">
        <v>658</v>
      </c>
      <c r="C58" s="528" t="s">
        <v>659</v>
      </c>
      <c r="D58" s="529"/>
      <c r="E58" s="322">
        <v>5</v>
      </c>
      <c r="F58" s="359" t="s">
        <v>65</v>
      </c>
      <c r="G58" s="338"/>
      <c r="H58" s="339"/>
      <c r="I58" s="340"/>
      <c r="J58" s="341"/>
      <c r="K58" s="321"/>
      <c r="L58" s="283"/>
    </row>
    <row r="59" spans="1:12" s="80" customFormat="1" ht="18.399999999999999" customHeight="1">
      <c r="A59" s="504">
        <v>1.47</v>
      </c>
      <c r="B59" s="286" t="s">
        <v>660</v>
      </c>
      <c r="C59" s="528" t="s">
        <v>659</v>
      </c>
      <c r="D59" s="529"/>
      <c r="E59" s="322">
        <v>1</v>
      </c>
      <c r="F59" s="359" t="s">
        <v>65</v>
      </c>
      <c r="G59" s="338"/>
      <c r="H59" s="339"/>
      <c r="I59" s="340"/>
      <c r="J59" s="341"/>
      <c r="K59" s="321"/>
      <c r="L59" s="283"/>
    </row>
    <row r="60" spans="1:12" s="80" customFormat="1" ht="18.399999999999999" customHeight="1">
      <c r="A60" s="504">
        <v>1.48</v>
      </c>
      <c r="B60" s="286" t="s">
        <v>725</v>
      </c>
      <c r="C60" s="528" t="s">
        <v>659</v>
      </c>
      <c r="D60" s="529"/>
      <c r="E60" s="322">
        <v>2</v>
      </c>
      <c r="F60" s="359" t="s">
        <v>65</v>
      </c>
      <c r="G60" s="338"/>
      <c r="H60" s="339"/>
      <c r="I60" s="340"/>
      <c r="J60" s="341"/>
      <c r="K60" s="321"/>
      <c r="L60" s="283"/>
    </row>
    <row r="61" spans="1:12" s="80" customFormat="1" ht="18.399999999999999" customHeight="1">
      <c r="A61" s="504">
        <v>1.49</v>
      </c>
      <c r="B61" s="286" t="s">
        <v>662</v>
      </c>
      <c r="C61" s="528" t="s">
        <v>661</v>
      </c>
      <c r="D61" s="529"/>
      <c r="E61" s="322">
        <v>1</v>
      </c>
      <c r="F61" s="359" t="s">
        <v>65</v>
      </c>
      <c r="G61" s="338"/>
      <c r="H61" s="339"/>
      <c r="I61" s="340"/>
      <c r="J61" s="341"/>
      <c r="K61" s="321"/>
      <c r="L61" s="283"/>
    </row>
    <row r="62" spans="1:12" s="80" customFormat="1" ht="18.399999999999999" customHeight="1">
      <c r="A62" s="504">
        <v>1.5</v>
      </c>
      <c r="B62" s="286" t="s">
        <v>726</v>
      </c>
      <c r="C62" s="528" t="s">
        <v>661</v>
      </c>
      <c r="D62" s="529"/>
      <c r="E62" s="322">
        <v>1</v>
      </c>
      <c r="F62" s="359" t="s">
        <v>65</v>
      </c>
      <c r="G62" s="338"/>
      <c r="H62" s="339"/>
      <c r="I62" s="340"/>
      <c r="J62" s="341"/>
      <c r="K62" s="321"/>
      <c r="L62" s="283"/>
    </row>
    <row r="63" spans="1:12" s="80" customFormat="1" ht="18.399999999999999" customHeight="1">
      <c r="A63" s="504">
        <v>1.51</v>
      </c>
      <c r="B63" s="92" t="s">
        <v>221</v>
      </c>
      <c r="C63" s="776" t="s">
        <v>727</v>
      </c>
      <c r="D63" s="777"/>
      <c r="E63" s="322">
        <v>1</v>
      </c>
      <c r="F63" s="359" t="s">
        <v>65</v>
      </c>
      <c r="G63" s="338"/>
      <c r="H63" s="339"/>
      <c r="I63" s="340"/>
      <c r="J63" s="341"/>
      <c r="K63" s="321"/>
      <c r="L63" s="283"/>
    </row>
    <row r="64" spans="1:12" s="80" customFormat="1" ht="18.399999999999999" customHeight="1">
      <c r="A64" s="504">
        <v>1.52</v>
      </c>
      <c r="B64" s="285" t="s">
        <v>663</v>
      </c>
      <c r="C64" s="776" t="s">
        <v>757</v>
      </c>
      <c r="D64" s="777"/>
      <c r="E64" s="322">
        <v>2</v>
      </c>
      <c r="F64" s="359" t="s">
        <v>65</v>
      </c>
      <c r="G64" s="338"/>
      <c r="H64" s="339"/>
      <c r="I64" s="340"/>
      <c r="J64" s="341"/>
      <c r="K64" s="321"/>
      <c r="L64" s="283"/>
    </row>
    <row r="65" spans="1:12" s="80" customFormat="1" ht="18.399999999999999" customHeight="1">
      <c r="A65" s="504">
        <v>1.53</v>
      </c>
      <c r="B65" s="285" t="s">
        <v>664</v>
      </c>
      <c r="C65" s="776" t="s">
        <v>757</v>
      </c>
      <c r="D65" s="777"/>
      <c r="E65" s="322">
        <v>2</v>
      </c>
      <c r="F65" s="359" t="s">
        <v>65</v>
      </c>
      <c r="G65" s="338"/>
      <c r="H65" s="339"/>
      <c r="I65" s="340"/>
      <c r="J65" s="341"/>
      <c r="K65" s="321"/>
      <c r="L65" s="283"/>
    </row>
    <row r="66" spans="1:12" s="80" customFormat="1" ht="18.399999999999999" customHeight="1">
      <c r="A66" s="504">
        <v>1.54</v>
      </c>
      <c r="B66" s="285" t="s">
        <v>728</v>
      </c>
      <c r="C66" s="776" t="s">
        <v>757</v>
      </c>
      <c r="D66" s="777"/>
      <c r="E66" s="322">
        <v>2</v>
      </c>
      <c r="F66" s="359" t="s">
        <v>65</v>
      </c>
      <c r="G66" s="338"/>
      <c r="H66" s="339"/>
      <c r="I66" s="340"/>
      <c r="J66" s="341"/>
      <c r="K66" s="321"/>
      <c r="L66" s="283"/>
    </row>
    <row r="67" spans="1:12" s="80" customFormat="1" ht="18.399999999999999" customHeight="1">
      <c r="A67" s="504">
        <v>1.55</v>
      </c>
      <c r="B67" s="286" t="s">
        <v>665</v>
      </c>
      <c r="C67" s="776" t="s">
        <v>756</v>
      </c>
      <c r="D67" s="777"/>
      <c r="E67" s="322">
        <v>2</v>
      </c>
      <c r="F67" s="359" t="s">
        <v>65</v>
      </c>
      <c r="G67" s="338"/>
      <c r="H67" s="339"/>
      <c r="I67" s="340"/>
      <c r="J67" s="341"/>
      <c r="K67" s="321"/>
      <c r="L67" s="283"/>
    </row>
    <row r="68" spans="1:12" s="80" customFormat="1" ht="18.399999999999999" customHeight="1">
      <c r="A68" s="504">
        <v>1.56</v>
      </c>
      <c r="B68" s="286" t="s">
        <v>666</v>
      </c>
      <c r="C68" s="776" t="s">
        <v>756</v>
      </c>
      <c r="D68" s="777"/>
      <c r="E68" s="322">
        <v>1</v>
      </c>
      <c r="F68" s="359" t="s">
        <v>65</v>
      </c>
      <c r="G68" s="338"/>
      <c r="H68" s="339"/>
      <c r="I68" s="340"/>
      <c r="J68" s="341"/>
      <c r="K68" s="321"/>
      <c r="L68" s="283"/>
    </row>
    <row r="69" spans="1:12" s="80" customFormat="1" ht="18.399999999999999" customHeight="1">
      <c r="A69" s="504">
        <v>1.57</v>
      </c>
      <c r="B69" s="286" t="s">
        <v>729</v>
      </c>
      <c r="C69" s="776" t="s">
        <v>756</v>
      </c>
      <c r="D69" s="777"/>
      <c r="E69" s="322">
        <v>1</v>
      </c>
      <c r="F69" s="359" t="s">
        <v>65</v>
      </c>
      <c r="G69" s="338"/>
      <c r="H69" s="339"/>
      <c r="I69" s="340"/>
      <c r="J69" s="341"/>
      <c r="K69" s="321"/>
      <c r="L69" s="283"/>
    </row>
    <row r="70" spans="1:12" s="80" customFormat="1" ht="18.399999999999999" customHeight="1">
      <c r="A70" s="504">
        <v>1.58</v>
      </c>
      <c r="B70" s="286" t="s">
        <v>730</v>
      </c>
      <c r="C70" s="776" t="s">
        <v>756</v>
      </c>
      <c r="D70" s="777"/>
      <c r="E70" s="322">
        <v>1</v>
      </c>
      <c r="F70" s="359" t="s">
        <v>65</v>
      </c>
      <c r="G70" s="338"/>
      <c r="H70" s="339"/>
      <c r="I70" s="340"/>
      <c r="J70" s="341"/>
      <c r="K70" s="321"/>
      <c r="L70" s="283"/>
    </row>
    <row r="71" spans="1:12" s="80" customFormat="1" ht="18.399999999999999" customHeight="1">
      <c r="A71" s="504">
        <v>1.59</v>
      </c>
      <c r="B71" s="286" t="s">
        <v>667</v>
      </c>
      <c r="C71" s="776" t="s">
        <v>1415</v>
      </c>
      <c r="D71" s="777"/>
      <c r="E71" s="322">
        <v>1</v>
      </c>
      <c r="F71" s="359" t="s">
        <v>65</v>
      </c>
      <c r="G71" s="338"/>
      <c r="H71" s="339"/>
      <c r="I71" s="340"/>
      <c r="J71" s="341"/>
      <c r="K71" s="321"/>
      <c r="L71" s="283"/>
    </row>
    <row r="72" spans="1:12" s="80" customFormat="1" ht="18.399999999999999" customHeight="1">
      <c r="A72" s="504">
        <v>1.6</v>
      </c>
      <c r="B72" s="286" t="s">
        <v>732</v>
      </c>
      <c r="C72" s="776" t="s">
        <v>1415</v>
      </c>
      <c r="D72" s="777"/>
      <c r="E72" s="322">
        <v>1</v>
      </c>
      <c r="F72" s="359" t="s">
        <v>65</v>
      </c>
      <c r="G72" s="338"/>
      <c r="H72" s="339"/>
      <c r="I72" s="340"/>
      <c r="J72" s="341"/>
      <c r="K72" s="321"/>
      <c r="L72" s="283"/>
    </row>
    <row r="73" spans="1:12" s="80" customFormat="1" ht="18.399999999999999" customHeight="1">
      <c r="A73" s="504">
        <v>1.61</v>
      </c>
      <c r="B73" s="286" t="s">
        <v>668</v>
      </c>
      <c r="C73" s="776" t="s">
        <v>223</v>
      </c>
      <c r="D73" s="777"/>
      <c r="E73" s="322">
        <v>1</v>
      </c>
      <c r="F73" s="359" t="s">
        <v>65</v>
      </c>
      <c r="G73" s="338"/>
      <c r="H73" s="339"/>
      <c r="I73" s="340"/>
      <c r="J73" s="341"/>
      <c r="K73" s="321"/>
      <c r="L73" s="283"/>
    </row>
    <row r="74" spans="1:12" s="80" customFormat="1" ht="18.399999999999999" customHeight="1">
      <c r="A74" s="504">
        <v>1.62</v>
      </c>
      <c r="B74" s="286" t="s">
        <v>731</v>
      </c>
      <c r="C74" s="776" t="s">
        <v>223</v>
      </c>
      <c r="D74" s="777"/>
      <c r="E74" s="322">
        <v>1</v>
      </c>
      <c r="F74" s="359" t="s">
        <v>65</v>
      </c>
      <c r="G74" s="338"/>
      <c r="H74" s="339"/>
      <c r="I74" s="340"/>
      <c r="J74" s="341"/>
      <c r="K74" s="321"/>
      <c r="L74" s="283"/>
    </row>
    <row r="75" spans="1:12" s="80" customFormat="1" ht="18.399999999999999" customHeight="1">
      <c r="A75" s="504">
        <v>1.63</v>
      </c>
      <c r="B75" s="92" t="s">
        <v>224</v>
      </c>
      <c r="C75" s="528" t="s">
        <v>222</v>
      </c>
      <c r="D75" s="529"/>
      <c r="E75" s="322">
        <v>1</v>
      </c>
      <c r="F75" s="359" t="s">
        <v>65</v>
      </c>
      <c r="G75" s="338"/>
      <c r="H75" s="339"/>
      <c r="I75" s="340"/>
      <c r="J75" s="341"/>
      <c r="K75" s="321"/>
      <c r="L75" s="283"/>
    </row>
    <row r="76" spans="1:12" s="80" customFormat="1" ht="18.399999999999999" customHeight="1">
      <c r="A76" s="504">
        <v>1.64</v>
      </c>
      <c r="B76" s="286" t="s">
        <v>733</v>
      </c>
      <c r="C76" s="776" t="s">
        <v>225</v>
      </c>
      <c r="D76" s="777"/>
      <c r="E76" s="322">
        <v>1</v>
      </c>
      <c r="F76" s="359" t="s">
        <v>65</v>
      </c>
      <c r="G76" s="338"/>
      <c r="H76" s="339"/>
      <c r="I76" s="340"/>
      <c r="J76" s="341"/>
      <c r="K76" s="321"/>
      <c r="L76" s="283"/>
    </row>
    <row r="77" spans="1:12" s="80" customFormat="1" ht="18.399999999999999" customHeight="1">
      <c r="A77" s="504">
        <v>1.65</v>
      </c>
      <c r="B77" s="286" t="s">
        <v>734</v>
      </c>
      <c r="C77" s="776" t="s">
        <v>225</v>
      </c>
      <c r="D77" s="777"/>
      <c r="E77" s="322">
        <v>1</v>
      </c>
      <c r="F77" s="359" t="s">
        <v>65</v>
      </c>
      <c r="G77" s="338"/>
      <c r="H77" s="339"/>
      <c r="I77" s="340"/>
      <c r="J77" s="341"/>
      <c r="K77" s="321"/>
      <c r="L77" s="283"/>
    </row>
    <row r="78" spans="1:12" s="80" customFormat="1" ht="18" customHeight="1">
      <c r="A78" s="504">
        <v>1.66</v>
      </c>
      <c r="B78" s="92" t="s">
        <v>226</v>
      </c>
      <c r="C78" s="776" t="s">
        <v>1259</v>
      </c>
      <c r="D78" s="777"/>
      <c r="E78" s="322">
        <v>1</v>
      </c>
      <c r="F78" s="359" t="s">
        <v>65</v>
      </c>
      <c r="G78" s="338"/>
      <c r="H78" s="339"/>
      <c r="I78" s="340"/>
      <c r="J78" s="341"/>
      <c r="K78" s="321"/>
      <c r="L78" s="283"/>
    </row>
    <row r="79" spans="1:12" s="80" customFormat="1" ht="18.399999999999999" customHeight="1">
      <c r="A79" s="504">
        <v>1.67</v>
      </c>
      <c r="B79" s="92" t="s">
        <v>227</v>
      </c>
      <c r="C79" s="776" t="s">
        <v>735</v>
      </c>
      <c r="D79" s="777"/>
      <c r="E79" s="322">
        <v>1</v>
      </c>
      <c r="F79" s="359" t="s">
        <v>65</v>
      </c>
      <c r="G79" s="338"/>
      <c r="H79" s="339"/>
      <c r="I79" s="340"/>
      <c r="J79" s="341"/>
      <c r="K79" s="321"/>
      <c r="L79" s="283"/>
    </row>
    <row r="80" spans="1:12" s="80" customFormat="1" ht="18.399999999999999" customHeight="1">
      <c r="A80" s="504">
        <v>1.68</v>
      </c>
      <c r="B80" s="92" t="s">
        <v>228</v>
      </c>
      <c r="C80" s="776" t="s">
        <v>670</v>
      </c>
      <c r="D80" s="777"/>
      <c r="E80" s="322">
        <v>1</v>
      </c>
      <c r="F80" s="359" t="s">
        <v>65</v>
      </c>
      <c r="G80" s="338"/>
      <c r="H80" s="339"/>
      <c r="I80" s="340"/>
      <c r="J80" s="341"/>
      <c r="K80" s="321"/>
      <c r="L80" s="283"/>
    </row>
    <row r="81" spans="1:12" s="80" customFormat="1" ht="18.399999999999999" customHeight="1">
      <c r="A81" s="504">
        <v>1.69</v>
      </c>
      <c r="B81" s="92" t="s">
        <v>229</v>
      </c>
      <c r="C81" s="776" t="s">
        <v>669</v>
      </c>
      <c r="D81" s="777"/>
      <c r="E81" s="322">
        <v>1</v>
      </c>
      <c r="F81" s="359" t="s">
        <v>65</v>
      </c>
      <c r="G81" s="338"/>
      <c r="H81" s="339"/>
      <c r="I81" s="340"/>
      <c r="J81" s="341"/>
      <c r="K81" s="321"/>
      <c r="L81" s="283"/>
    </row>
    <row r="82" spans="1:12" s="80" customFormat="1" ht="18.399999999999999" customHeight="1">
      <c r="A82" s="504">
        <v>1.7</v>
      </c>
      <c r="B82" s="285" t="s">
        <v>671</v>
      </c>
      <c r="C82" s="776" t="s">
        <v>737</v>
      </c>
      <c r="D82" s="777"/>
      <c r="E82" s="322">
        <v>3</v>
      </c>
      <c r="F82" s="359" t="s">
        <v>65</v>
      </c>
      <c r="G82" s="338"/>
      <c r="H82" s="339"/>
      <c r="I82" s="340"/>
      <c r="J82" s="341"/>
      <c r="K82" s="321"/>
      <c r="L82" s="283"/>
    </row>
    <row r="83" spans="1:12" s="80" customFormat="1" ht="18.399999999999999" customHeight="1">
      <c r="A83" s="504">
        <v>1.71</v>
      </c>
      <c r="B83" s="285" t="s">
        <v>736</v>
      </c>
      <c r="C83" s="776" t="s">
        <v>737</v>
      </c>
      <c r="D83" s="777"/>
      <c r="E83" s="322">
        <v>3</v>
      </c>
      <c r="F83" s="359" t="s">
        <v>65</v>
      </c>
      <c r="G83" s="338"/>
      <c r="H83" s="339"/>
      <c r="I83" s="340"/>
      <c r="J83" s="341"/>
      <c r="K83" s="321"/>
      <c r="L83" s="283"/>
    </row>
    <row r="84" spans="1:12" s="80" customFormat="1" ht="18.399999999999999" customHeight="1">
      <c r="A84" s="504">
        <v>1.72</v>
      </c>
      <c r="B84" s="92" t="s">
        <v>230</v>
      </c>
      <c r="C84" s="776" t="s">
        <v>711</v>
      </c>
      <c r="D84" s="777"/>
      <c r="E84" s="322">
        <v>5</v>
      </c>
      <c r="F84" s="359" t="s">
        <v>65</v>
      </c>
      <c r="G84" s="338"/>
      <c r="H84" s="339"/>
      <c r="I84" s="340"/>
      <c r="J84" s="341"/>
      <c r="K84" s="321"/>
      <c r="L84" s="283"/>
    </row>
    <row r="85" spans="1:12" s="80" customFormat="1" ht="18.399999999999999" customHeight="1">
      <c r="A85" s="504">
        <v>1.73</v>
      </c>
      <c r="B85" s="92" t="s">
        <v>231</v>
      </c>
      <c r="C85" s="776" t="s">
        <v>672</v>
      </c>
      <c r="D85" s="777"/>
      <c r="E85" s="322">
        <v>1</v>
      </c>
      <c r="F85" s="359" t="s">
        <v>65</v>
      </c>
      <c r="G85" s="338"/>
      <c r="H85" s="339"/>
      <c r="I85" s="340"/>
      <c r="J85" s="341"/>
      <c r="K85" s="321"/>
      <c r="L85" s="283"/>
    </row>
    <row r="86" spans="1:12" s="80" customFormat="1" ht="18.399999999999999" customHeight="1">
      <c r="A86" s="504">
        <v>1.74</v>
      </c>
      <c r="B86" s="92" t="s">
        <v>232</v>
      </c>
      <c r="C86" s="776" t="s">
        <v>738</v>
      </c>
      <c r="D86" s="777"/>
      <c r="E86" s="322">
        <v>8</v>
      </c>
      <c r="F86" s="359" t="s">
        <v>65</v>
      </c>
      <c r="G86" s="338"/>
      <c r="H86" s="339"/>
      <c r="I86" s="340"/>
      <c r="J86" s="341"/>
      <c r="K86" s="321"/>
      <c r="L86" s="283"/>
    </row>
    <row r="87" spans="1:12" s="80" customFormat="1" ht="18.399999999999999" customHeight="1">
      <c r="A87" s="504">
        <v>1.75</v>
      </c>
      <c r="B87" s="92" t="s">
        <v>233</v>
      </c>
      <c r="C87" s="776" t="s">
        <v>688</v>
      </c>
      <c r="D87" s="777"/>
      <c r="E87" s="322">
        <v>5</v>
      </c>
      <c r="F87" s="359" t="s">
        <v>65</v>
      </c>
      <c r="G87" s="338"/>
      <c r="H87" s="339"/>
      <c r="I87" s="340"/>
      <c r="J87" s="341"/>
      <c r="K87" s="321"/>
      <c r="L87" s="283"/>
    </row>
    <row r="88" spans="1:12" s="80" customFormat="1" ht="18.399999999999999" customHeight="1">
      <c r="A88" s="504">
        <v>1.76</v>
      </c>
      <c r="B88" s="92" t="s">
        <v>234</v>
      </c>
      <c r="C88" s="776" t="s">
        <v>711</v>
      </c>
      <c r="D88" s="777"/>
      <c r="E88" s="322">
        <v>16</v>
      </c>
      <c r="F88" s="359" t="s">
        <v>65</v>
      </c>
      <c r="G88" s="338"/>
      <c r="H88" s="339"/>
      <c r="I88" s="340"/>
      <c r="J88" s="341"/>
      <c r="K88" s="321"/>
      <c r="L88" s="283"/>
    </row>
    <row r="89" spans="1:12" s="80" customFormat="1" ht="18.399999999999999" customHeight="1">
      <c r="A89" s="504">
        <v>1.77</v>
      </c>
      <c r="B89" s="92" t="s">
        <v>235</v>
      </c>
      <c r="C89" s="528" t="s">
        <v>722</v>
      </c>
      <c r="D89" s="529"/>
      <c r="E89" s="322">
        <v>5</v>
      </c>
      <c r="F89" s="359" t="s">
        <v>65</v>
      </c>
      <c r="G89" s="338"/>
      <c r="H89" s="339"/>
      <c r="I89" s="340"/>
      <c r="J89" s="341"/>
      <c r="K89" s="321"/>
      <c r="L89" s="283"/>
    </row>
    <row r="90" spans="1:12" s="80" customFormat="1" ht="18.399999999999999" customHeight="1">
      <c r="A90" s="504">
        <v>1.78</v>
      </c>
      <c r="B90" s="92" t="s">
        <v>236</v>
      </c>
      <c r="C90" s="776" t="s">
        <v>673</v>
      </c>
      <c r="D90" s="777"/>
      <c r="E90" s="322">
        <v>2</v>
      </c>
      <c r="F90" s="359" t="s">
        <v>65</v>
      </c>
      <c r="G90" s="338"/>
      <c r="H90" s="339"/>
      <c r="I90" s="340"/>
      <c r="J90" s="341"/>
      <c r="K90" s="321"/>
      <c r="L90" s="283"/>
    </row>
    <row r="91" spans="1:12" s="80" customFormat="1" ht="18.399999999999999" customHeight="1">
      <c r="A91" s="504">
        <v>1.79</v>
      </c>
      <c r="B91" s="92" t="s">
        <v>237</v>
      </c>
      <c r="C91" s="776" t="s">
        <v>743</v>
      </c>
      <c r="D91" s="777"/>
      <c r="E91" s="322">
        <v>6</v>
      </c>
      <c r="F91" s="359" t="s">
        <v>65</v>
      </c>
      <c r="G91" s="338"/>
      <c r="H91" s="339"/>
      <c r="I91" s="340"/>
      <c r="J91" s="341"/>
      <c r="K91" s="321"/>
      <c r="L91" s="283"/>
    </row>
    <row r="92" spans="1:12" s="80" customFormat="1" ht="18.399999999999999" customHeight="1">
      <c r="A92" s="504">
        <v>1.8</v>
      </c>
      <c r="B92" s="92" t="s">
        <v>238</v>
      </c>
      <c r="C92" s="776" t="s">
        <v>744</v>
      </c>
      <c r="D92" s="777"/>
      <c r="E92" s="322">
        <v>2</v>
      </c>
      <c r="F92" s="359" t="s">
        <v>65</v>
      </c>
      <c r="G92" s="338"/>
      <c r="H92" s="339"/>
      <c r="I92" s="340"/>
      <c r="J92" s="341"/>
      <c r="K92" s="321"/>
      <c r="L92" s="283"/>
    </row>
    <row r="93" spans="1:12" s="80" customFormat="1" ht="18.399999999999999" customHeight="1">
      <c r="A93" s="504">
        <v>1.81</v>
      </c>
      <c r="B93" s="92" t="s">
        <v>239</v>
      </c>
      <c r="C93" s="776" t="s">
        <v>745</v>
      </c>
      <c r="D93" s="777"/>
      <c r="E93" s="322">
        <v>2</v>
      </c>
      <c r="F93" s="359" t="s">
        <v>65</v>
      </c>
      <c r="G93" s="338"/>
      <c r="H93" s="339"/>
      <c r="I93" s="340"/>
      <c r="J93" s="341"/>
      <c r="K93" s="321"/>
      <c r="L93" s="283"/>
    </row>
    <row r="94" spans="1:12" s="80" customFormat="1" ht="18.399999999999999" customHeight="1">
      <c r="A94" s="504">
        <v>1.82</v>
      </c>
      <c r="B94" s="92" t="s">
        <v>240</v>
      </c>
      <c r="C94" s="776" t="s">
        <v>746</v>
      </c>
      <c r="D94" s="777"/>
      <c r="E94" s="322">
        <v>8</v>
      </c>
      <c r="F94" s="359" t="s">
        <v>65</v>
      </c>
      <c r="G94" s="338"/>
      <c r="H94" s="339"/>
      <c r="I94" s="340"/>
      <c r="J94" s="341"/>
      <c r="K94" s="321"/>
      <c r="L94" s="283"/>
    </row>
    <row r="95" spans="1:12" s="80" customFormat="1" ht="18.399999999999999" customHeight="1">
      <c r="A95" s="504">
        <v>1.83</v>
      </c>
      <c r="B95" s="92" t="s">
        <v>241</v>
      </c>
      <c r="C95" s="776" t="s">
        <v>747</v>
      </c>
      <c r="D95" s="777"/>
      <c r="E95" s="322">
        <v>1</v>
      </c>
      <c r="F95" s="359" t="s">
        <v>65</v>
      </c>
      <c r="G95" s="338"/>
      <c r="H95" s="339"/>
      <c r="I95" s="340"/>
      <c r="J95" s="341"/>
      <c r="K95" s="321"/>
      <c r="L95" s="283"/>
    </row>
    <row r="96" spans="1:12" s="80" customFormat="1" ht="18.399999999999999" customHeight="1">
      <c r="A96" s="504">
        <v>1.84</v>
      </c>
      <c r="B96" s="285" t="s">
        <v>674</v>
      </c>
      <c r="C96" s="776" t="s">
        <v>185</v>
      </c>
      <c r="D96" s="777"/>
      <c r="E96" s="322">
        <v>10</v>
      </c>
      <c r="F96" s="359" t="s">
        <v>65</v>
      </c>
      <c r="G96" s="338"/>
      <c r="H96" s="339"/>
      <c r="I96" s="340"/>
      <c r="J96" s="341"/>
      <c r="K96" s="321"/>
      <c r="L96" s="283"/>
    </row>
    <row r="97" spans="1:12" s="80" customFormat="1" ht="18.399999999999999" customHeight="1">
      <c r="A97" s="504">
        <v>1.85</v>
      </c>
      <c r="B97" s="285" t="s">
        <v>1417</v>
      </c>
      <c r="C97" s="776" t="s">
        <v>185</v>
      </c>
      <c r="D97" s="777"/>
      <c r="E97" s="322">
        <v>4</v>
      </c>
      <c r="F97" s="359" t="s">
        <v>65</v>
      </c>
      <c r="G97" s="338"/>
      <c r="H97" s="339"/>
      <c r="I97" s="340"/>
      <c r="J97" s="341"/>
      <c r="K97" s="321"/>
      <c r="L97" s="283"/>
    </row>
    <row r="98" spans="1:12" s="80" customFormat="1" ht="18.399999999999999" customHeight="1">
      <c r="A98" s="504">
        <v>1.86</v>
      </c>
      <c r="B98" s="92" t="s">
        <v>242</v>
      </c>
      <c r="C98" s="776" t="s">
        <v>748</v>
      </c>
      <c r="D98" s="777"/>
      <c r="E98" s="322">
        <v>3</v>
      </c>
      <c r="F98" s="359" t="s">
        <v>65</v>
      </c>
      <c r="G98" s="338"/>
      <c r="H98" s="339"/>
      <c r="I98" s="340"/>
      <c r="J98" s="341"/>
      <c r="K98" s="321"/>
      <c r="L98" s="283"/>
    </row>
    <row r="99" spans="1:12" s="80" customFormat="1" ht="18.399999999999999" customHeight="1">
      <c r="A99" s="504">
        <v>1.87</v>
      </c>
      <c r="B99" s="92" t="s">
        <v>243</v>
      </c>
      <c r="C99" s="776" t="s">
        <v>749</v>
      </c>
      <c r="D99" s="777"/>
      <c r="E99" s="322">
        <v>2</v>
      </c>
      <c r="F99" s="359" t="s">
        <v>65</v>
      </c>
      <c r="G99" s="338"/>
      <c r="H99" s="339"/>
      <c r="I99" s="340"/>
      <c r="J99" s="341"/>
      <c r="K99" s="321"/>
      <c r="L99" s="283"/>
    </row>
    <row r="100" spans="1:12" s="80" customFormat="1" ht="18.399999999999999" customHeight="1">
      <c r="A100" s="504">
        <v>1.88</v>
      </c>
      <c r="B100" s="92" t="s">
        <v>244</v>
      </c>
      <c r="C100" s="776" t="s">
        <v>744</v>
      </c>
      <c r="D100" s="777"/>
      <c r="E100" s="322">
        <v>3</v>
      </c>
      <c r="F100" s="359" t="s">
        <v>65</v>
      </c>
      <c r="G100" s="338"/>
      <c r="H100" s="339"/>
      <c r="I100" s="340"/>
      <c r="J100" s="341"/>
      <c r="K100" s="321"/>
      <c r="L100" s="283"/>
    </row>
    <row r="101" spans="1:12" s="80" customFormat="1" ht="18.399999999999999" customHeight="1">
      <c r="A101" s="504">
        <v>1.89</v>
      </c>
      <c r="B101" s="92" t="s">
        <v>245</v>
      </c>
      <c r="C101" s="776" t="s">
        <v>750</v>
      </c>
      <c r="D101" s="777"/>
      <c r="E101" s="322">
        <v>12</v>
      </c>
      <c r="F101" s="359" t="s">
        <v>65</v>
      </c>
      <c r="G101" s="338"/>
      <c r="H101" s="339"/>
      <c r="I101" s="340"/>
      <c r="J101" s="341"/>
      <c r="K101" s="321"/>
      <c r="L101" s="283"/>
    </row>
    <row r="102" spans="1:12" s="80" customFormat="1" ht="18.399999999999999" customHeight="1">
      <c r="A102" s="504">
        <v>1.9</v>
      </c>
      <c r="B102" s="92" t="s">
        <v>246</v>
      </c>
      <c r="C102" s="776" t="s">
        <v>698</v>
      </c>
      <c r="D102" s="777"/>
      <c r="E102" s="322">
        <v>3</v>
      </c>
      <c r="F102" s="359" t="s">
        <v>65</v>
      </c>
      <c r="G102" s="338"/>
      <c r="H102" s="339"/>
      <c r="I102" s="340"/>
      <c r="J102" s="341"/>
      <c r="K102" s="321"/>
      <c r="L102" s="283"/>
    </row>
    <row r="103" spans="1:12" s="80" customFormat="1" ht="18.399999999999999" customHeight="1">
      <c r="A103" s="504">
        <v>1.91</v>
      </c>
      <c r="B103" s="92" t="s">
        <v>247</v>
      </c>
      <c r="C103" s="776" t="s">
        <v>698</v>
      </c>
      <c r="D103" s="777"/>
      <c r="E103" s="322">
        <v>3</v>
      </c>
      <c r="F103" s="359" t="s">
        <v>65</v>
      </c>
      <c r="G103" s="338"/>
      <c r="H103" s="339"/>
      <c r="I103" s="340"/>
      <c r="J103" s="341"/>
      <c r="K103" s="321"/>
      <c r="L103" s="283"/>
    </row>
    <row r="104" spans="1:12" s="80" customFormat="1" ht="18.399999999999999" customHeight="1">
      <c r="A104" s="504">
        <v>1.92</v>
      </c>
      <c r="B104" s="285" t="s">
        <v>675</v>
      </c>
      <c r="C104" s="776" t="s">
        <v>751</v>
      </c>
      <c r="D104" s="777"/>
      <c r="E104" s="322">
        <v>14</v>
      </c>
      <c r="F104" s="359" t="s">
        <v>65</v>
      </c>
      <c r="G104" s="338"/>
      <c r="H104" s="339"/>
      <c r="I104" s="340"/>
      <c r="J104" s="341"/>
      <c r="K104" s="321"/>
      <c r="L104" s="283"/>
    </row>
    <row r="105" spans="1:12" s="80" customFormat="1" ht="18.399999999999999" customHeight="1">
      <c r="A105" s="504">
        <v>1.93</v>
      </c>
      <c r="B105" s="285" t="s">
        <v>755</v>
      </c>
      <c r="C105" s="776" t="s">
        <v>195</v>
      </c>
      <c r="D105" s="777"/>
      <c r="E105" s="322">
        <v>12</v>
      </c>
      <c r="F105" s="359" t="s">
        <v>65</v>
      </c>
      <c r="G105" s="338"/>
      <c r="H105" s="339"/>
      <c r="I105" s="340"/>
      <c r="J105" s="341"/>
      <c r="K105" s="321"/>
      <c r="L105" s="283"/>
    </row>
    <row r="106" spans="1:12" s="80" customFormat="1" ht="18.399999999999999" customHeight="1">
      <c r="A106" s="504">
        <v>1.94</v>
      </c>
      <c r="B106" s="92" t="s">
        <v>739</v>
      </c>
      <c r="C106" s="528" t="s">
        <v>680</v>
      </c>
      <c r="D106" s="529"/>
      <c r="E106" s="322">
        <v>2</v>
      </c>
      <c r="F106" s="359" t="s">
        <v>65</v>
      </c>
      <c r="G106" s="338"/>
      <c r="H106" s="339"/>
      <c r="I106" s="340"/>
      <c r="J106" s="341"/>
      <c r="K106" s="321"/>
      <c r="L106" s="283"/>
    </row>
    <row r="107" spans="1:12" s="80" customFormat="1" ht="18.399999999999999" customHeight="1">
      <c r="A107" s="504">
        <v>1.95</v>
      </c>
      <c r="B107" s="92" t="s">
        <v>740</v>
      </c>
      <c r="C107" s="776" t="s">
        <v>752</v>
      </c>
      <c r="D107" s="777"/>
      <c r="E107" s="322">
        <v>1</v>
      </c>
      <c r="F107" s="359" t="s">
        <v>65</v>
      </c>
      <c r="G107" s="338"/>
      <c r="H107" s="339"/>
      <c r="I107" s="340"/>
      <c r="J107" s="341"/>
      <c r="K107" s="321"/>
      <c r="L107" s="283"/>
    </row>
    <row r="108" spans="1:12" s="80" customFormat="1" ht="18.399999999999999" customHeight="1">
      <c r="A108" s="504">
        <v>1.96</v>
      </c>
      <c r="B108" s="92" t="s">
        <v>741</v>
      </c>
      <c r="C108" s="528" t="s">
        <v>753</v>
      </c>
      <c r="D108" s="529"/>
      <c r="E108" s="322">
        <v>1</v>
      </c>
      <c r="F108" s="359" t="s">
        <v>65</v>
      </c>
      <c r="G108" s="338"/>
      <c r="H108" s="339"/>
      <c r="I108" s="340"/>
      <c r="J108" s="341"/>
      <c r="K108" s="321"/>
      <c r="L108" s="283"/>
    </row>
    <row r="109" spans="1:12" s="80" customFormat="1" ht="18.399999999999999" customHeight="1">
      <c r="A109" s="504">
        <v>1.97</v>
      </c>
      <c r="B109" s="92" t="s">
        <v>742</v>
      </c>
      <c r="C109" s="528" t="s">
        <v>754</v>
      </c>
      <c r="D109" s="529"/>
      <c r="E109" s="322">
        <v>10</v>
      </c>
      <c r="F109" s="359" t="s">
        <v>65</v>
      </c>
      <c r="G109" s="338"/>
      <c r="H109" s="339"/>
      <c r="I109" s="340"/>
      <c r="J109" s="341"/>
      <c r="K109" s="321"/>
      <c r="L109" s="283"/>
    </row>
    <row r="110" spans="1:12" s="80" customFormat="1" ht="18.399999999999999" customHeight="1">
      <c r="A110" s="504">
        <v>1.98</v>
      </c>
      <c r="B110" s="92" t="s">
        <v>955</v>
      </c>
      <c r="C110" s="776" t="s">
        <v>710</v>
      </c>
      <c r="D110" s="777"/>
      <c r="E110" s="322">
        <v>32</v>
      </c>
      <c r="F110" s="359" t="s">
        <v>65</v>
      </c>
      <c r="G110" s="338"/>
      <c r="H110" s="339"/>
      <c r="I110" s="340"/>
      <c r="J110" s="341"/>
      <c r="K110" s="321"/>
      <c r="L110" s="283"/>
    </row>
    <row r="111" spans="1:12" s="80" customFormat="1" ht="15" customHeight="1">
      <c r="A111" s="504">
        <v>1.99</v>
      </c>
      <c r="B111" s="92" t="s">
        <v>641</v>
      </c>
      <c r="C111" s="766" t="s">
        <v>1009</v>
      </c>
      <c r="D111" s="767"/>
      <c r="E111" s="323">
        <v>1</v>
      </c>
      <c r="F111" s="359" t="s">
        <v>65</v>
      </c>
      <c r="G111" s="338"/>
      <c r="H111" s="339"/>
      <c r="I111" s="340"/>
      <c r="J111" s="341"/>
      <c r="K111" s="321"/>
      <c r="L111" s="283"/>
    </row>
    <row r="112" spans="1:12" s="80" customFormat="1" ht="15" customHeight="1">
      <c r="A112" s="505">
        <v>1.1000000000000001</v>
      </c>
      <c r="B112" s="92" t="s">
        <v>642</v>
      </c>
      <c r="C112" s="766" t="s">
        <v>1010</v>
      </c>
      <c r="D112" s="767"/>
      <c r="E112" s="323">
        <v>1</v>
      </c>
      <c r="F112" s="359" t="s">
        <v>65</v>
      </c>
      <c r="G112" s="338"/>
      <c r="H112" s="339"/>
      <c r="I112" s="340"/>
      <c r="J112" s="341"/>
      <c r="K112" s="321"/>
      <c r="L112" s="283"/>
    </row>
    <row r="113" spans="1:250" s="80" customFormat="1" ht="15" customHeight="1">
      <c r="A113" s="505">
        <v>1.101</v>
      </c>
      <c r="B113" s="92" t="s">
        <v>643</v>
      </c>
      <c r="C113" s="766" t="s">
        <v>1009</v>
      </c>
      <c r="D113" s="767"/>
      <c r="E113" s="323">
        <v>2</v>
      </c>
      <c r="F113" s="359" t="s">
        <v>65</v>
      </c>
      <c r="G113" s="338"/>
      <c r="H113" s="339"/>
      <c r="I113" s="340"/>
      <c r="J113" s="341"/>
      <c r="K113" s="321"/>
      <c r="L113" s="283"/>
    </row>
    <row r="114" spans="1:250" s="80" customFormat="1" ht="18.399999999999999" customHeight="1">
      <c r="A114" s="504"/>
      <c r="B114" s="269"/>
      <c r="C114" s="768" t="s">
        <v>76</v>
      </c>
      <c r="D114" s="769"/>
      <c r="E114" s="321"/>
      <c r="F114" s="360"/>
      <c r="G114" s="338"/>
      <c r="H114" s="339"/>
      <c r="I114" s="340"/>
      <c r="J114" s="341"/>
      <c r="K114" s="342"/>
      <c r="L114" s="283"/>
    </row>
    <row r="115" spans="1:250" s="80" customFormat="1" ht="18.399999999999999" customHeight="1">
      <c r="A115" s="504"/>
      <c r="B115" s="269"/>
      <c r="C115" s="350"/>
      <c r="D115" s="351"/>
      <c r="E115" s="321"/>
      <c r="F115" s="360"/>
      <c r="G115" s="338"/>
      <c r="H115" s="339"/>
      <c r="I115" s="340"/>
      <c r="J115" s="341"/>
      <c r="K115" s="342"/>
      <c r="L115" s="283"/>
    </row>
    <row r="116" spans="1:250" s="281" customFormat="1" ht="15" customHeight="1">
      <c r="A116" s="492">
        <v>2</v>
      </c>
      <c r="B116" s="758" t="s">
        <v>79</v>
      </c>
      <c r="C116" s="759"/>
      <c r="D116" s="760"/>
      <c r="E116" s="366"/>
      <c r="F116" s="246"/>
      <c r="G116" s="313"/>
      <c r="H116" s="367"/>
      <c r="I116" s="367"/>
      <c r="J116" s="368"/>
      <c r="K116" s="314"/>
      <c r="L116" s="184"/>
      <c r="M116" s="280"/>
      <c r="N116" s="280"/>
      <c r="O116" s="280"/>
      <c r="P116" s="280"/>
      <c r="Q116" s="280"/>
      <c r="R116" s="280"/>
      <c r="S116" s="280"/>
      <c r="T116" s="280"/>
      <c r="U116" s="280"/>
      <c r="V116" s="280"/>
      <c r="W116" s="280"/>
      <c r="X116" s="280"/>
      <c r="Y116" s="280"/>
      <c r="Z116" s="280"/>
      <c r="AA116" s="280"/>
      <c r="AB116" s="280"/>
      <c r="AC116" s="280"/>
      <c r="AD116" s="280"/>
      <c r="AE116" s="280"/>
      <c r="AF116" s="280"/>
      <c r="AG116" s="280"/>
      <c r="AH116" s="280"/>
      <c r="AI116" s="280"/>
      <c r="AJ116" s="280"/>
      <c r="AK116" s="280"/>
      <c r="AL116" s="280"/>
      <c r="AM116" s="280"/>
      <c r="AN116" s="280"/>
      <c r="AO116" s="280"/>
      <c r="AP116" s="280"/>
      <c r="AQ116" s="280"/>
      <c r="AR116" s="280"/>
      <c r="AS116" s="280"/>
      <c r="AT116" s="280"/>
      <c r="AU116" s="280"/>
      <c r="AV116" s="280"/>
      <c r="AW116" s="280"/>
      <c r="AX116" s="280"/>
      <c r="AY116" s="280"/>
      <c r="AZ116" s="280"/>
      <c r="BA116" s="280"/>
      <c r="BB116" s="280"/>
      <c r="BC116" s="280"/>
      <c r="BD116" s="280"/>
      <c r="BE116" s="280"/>
      <c r="BF116" s="280"/>
      <c r="BG116" s="280"/>
      <c r="BH116" s="280"/>
      <c r="BI116" s="280"/>
      <c r="BJ116" s="280"/>
      <c r="BK116" s="280"/>
      <c r="BL116" s="280"/>
      <c r="BM116" s="280"/>
      <c r="BN116" s="280"/>
      <c r="BO116" s="280"/>
      <c r="BP116" s="280"/>
      <c r="BQ116" s="280"/>
      <c r="BR116" s="280"/>
      <c r="BS116" s="280"/>
      <c r="BT116" s="280"/>
      <c r="BU116" s="280"/>
      <c r="BV116" s="280"/>
      <c r="BW116" s="280"/>
      <c r="BX116" s="280"/>
      <c r="BY116" s="280"/>
      <c r="BZ116" s="280"/>
      <c r="CA116" s="280"/>
      <c r="CB116" s="280"/>
      <c r="CC116" s="280"/>
      <c r="CD116" s="280"/>
      <c r="CE116" s="280"/>
      <c r="CF116" s="280"/>
      <c r="CG116" s="280"/>
      <c r="CH116" s="280"/>
      <c r="CI116" s="280"/>
      <c r="CJ116" s="280"/>
      <c r="CK116" s="280"/>
      <c r="CL116" s="280"/>
      <c r="CM116" s="280"/>
      <c r="CN116" s="280"/>
      <c r="CO116" s="280"/>
      <c r="CP116" s="280"/>
      <c r="CQ116" s="280"/>
      <c r="CR116" s="280"/>
      <c r="CS116" s="280"/>
      <c r="CT116" s="280"/>
      <c r="CU116" s="280"/>
      <c r="CV116" s="280"/>
      <c r="CW116" s="280"/>
      <c r="CX116" s="280"/>
      <c r="CY116" s="280"/>
      <c r="CZ116" s="280"/>
      <c r="DA116" s="280"/>
      <c r="DB116" s="280"/>
      <c r="DC116" s="280"/>
      <c r="DD116" s="280"/>
      <c r="DE116" s="280"/>
      <c r="DF116" s="280"/>
      <c r="DG116" s="280"/>
      <c r="DH116" s="280"/>
      <c r="DI116" s="280"/>
      <c r="DJ116" s="280"/>
      <c r="DK116" s="280"/>
      <c r="DL116" s="280"/>
      <c r="DM116" s="280"/>
      <c r="DN116" s="280"/>
      <c r="DO116" s="280"/>
      <c r="DP116" s="280"/>
      <c r="DQ116" s="280"/>
      <c r="DR116" s="280"/>
      <c r="DS116" s="280"/>
      <c r="DT116" s="280"/>
      <c r="DU116" s="280"/>
      <c r="DV116" s="280"/>
      <c r="DW116" s="280"/>
      <c r="DX116" s="280"/>
      <c r="DY116" s="280"/>
      <c r="DZ116" s="280"/>
      <c r="EA116" s="280"/>
      <c r="EB116" s="280"/>
      <c r="EC116" s="280"/>
      <c r="ED116" s="280"/>
      <c r="EE116" s="280"/>
      <c r="EF116" s="280"/>
      <c r="EG116" s="280"/>
      <c r="EH116" s="280"/>
      <c r="EI116" s="280"/>
      <c r="EJ116" s="280"/>
      <c r="EK116" s="280"/>
      <c r="EL116" s="280"/>
      <c r="EM116" s="280"/>
      <c r="EN116" s="280"/>
      <c r="EO116" s="280"/>
      <c r="EP116" s="280"/>
      <c r="EQ116" s="280"/>
      <c r="ER116" s="280"/>
      <c r="ES116" s="280"/>
      <c r="ET116" s="280"/>
      <c r="EU116" s="280"/>
      <c r="EV116" s="280"/>
      <c r="EW116" s="280"/>
      <c r="EX116" s="280"/>
      <c r="EY116" s="280"/>
      <c r="EZ116" s="280"/>
      <c r="FA116" s="280"/>
      <c r="FB116" s="280"/>
      <c r="FC116" s="280"/>
      <c r="FD116" s="280"/>
      <c r="FE116" s="280"/>
      <c r="FF116" s="280"/>
      <c r="FG116" s="280"/>
      <c r="FH116" s="280"/>
      <c r="FI116" s="280"/>
      <c r="FJ116" s="280"/>
      <c r="FK116" s="280"/>
      <c r="FL116" s="280"/>
      <c r="FM116" s="280"/>
      <c r="FN116" s="280"/>
      <c r="FO116" s="280"/>
      <c r="FP116" s="280"/>
      <c r="FQ116" s="280"/>
      <c r="FR116" s="280"/>
      <c r="FS116" s="280"/>
      <c r="FT116" s="280"/>
      <c r="FU116" s="280"/>
      <c r="FV116" s="280"/>
      <c r="FW116" s="280"/>
      <c r="FX116" s="280"/>
      <c r="FY116" s="280"/>
      <c r="FZ116" s="280"/>
      <c r="GA116" s="280"/>
      <c r="GB116" s="280"/>
      <c r="GC116" s="280"/>
      <c r="GD116" s="280"/>
      <c r="GE116" s="280"/>
      <c r="GF116" s="280"/>
      <c r="GG116" s="280"/>
      <c r="GH116" s="280"/>
      <c r="GI116" s="280"/>
      <c r="GJ116" s="280"/>
      <c r="GK116" s="280"/>
      <c r="GL116" s="280"/>
      <c r="GM116" s="280"/>
      <c r="GN116" s="280"/>
      <c r="GO116" s="280"/>
      <c r="GP116" s="280"/>
      <c r="GQ116" s="280"/>
      <c r="GR116" s="280"/>
      <c r="GS116" s="280"/>
      <c r="GT116" s="280"/>
      <c r="GU116" s="280"/>
      <c r="GV116" s="280"/>
      <c r="GW116" s="280"/>
      <c r="GX116" s="280"/>
      <c r="GY116" s="280"/>
      <c r="GZ116" s="280"/>
      <c r="HA116" s="280"/>
      <c r="HB116" s="280"/>
      <c r="HC116" s="280"/>
      <c r="HD116" s="280"/>
      <c r="HE116" s="280"/>
      <c r="HF116" s="280"/>
      <c r="HG116" s="280"/>
      <c r="HH116" s="280"/>
      <c r="HI116" s="280"/>
      <c r="HJ116" s="280"/>
      <c r="HK116" s="280"/>
      <c r="HL116" s="280"/>
      <c r="HM116" s="280"/>
      <c r="HN116" s="280"/>
      <c r="HO116" s="280"/>
      <c r="HP116" s="280"/>
      <c r="HQ116" s="280"/>
      <c r="HR116" s="280"/>
      <c r="HS116" s="280"/>
      <c r="HT116" s="280"/>
      <c r="HU116" s="280"/>
      <c r="HV116" s="280"/>
      <c r="HW116" s="280"/>
      <c r="HX116" s="280"/>
      <c r="HY116" s="280"/>
      <c r="HZ116" s="280"/>
      <c r="IA116" s="280"/>
      <c r="IB116" s="280"/>
      <c r="IC116" s="280"/>
      <c r="ID116" s="280"/>
      <c r="IE116" s="280"/>
      <c r="IF116" s="280"/>
      <c r="IG116" s="280"/>
      <c r="IH116" s="280"/>
      <c r="II116" s="280"/>
      <c r="IJ116" s="280"/>
      <c r="IK116" s="280"/>
      <c r="IL116" s="280"/>
      <c r="IM116" s="280"/>
      <c r="IN116" s="280"/>
      <c r="IO116" s="280"/>
      <c r="IP116" s="280"/>
    </row>
    <row r="117" spans="1:250">
      <c r="A117" s="506">
        <v>2.1</v>
      </c>
      <c r="B117" s="243"/>
      <c r="C117" s="203" t="s">
        <v>580</v>
      </c>
      <c r="D117" s="288"/>
      <c r="E117" s="312"/>
      <c r="F117" s="284"/>
      <c r="G117" s="315"/>
      <c r="H117" s="316"/>
      <c r="I117" s="316"/>
      <c r="J117" s="317"/>
      <c r="K117" s="318"/>
      <c r="L117" s="284"/>
    </row>
    <row r="118" spans="1:250" s="281" customFormat="1" ht="15" customHeight="1">
      <c r="A118" s="507" t="s">
        <v>1235</v>
      </c>
      <c r="B118" s="527"/>
      <c r="C118" s="352" t="s">
        <v>579</v>
      </c>
      <c r="D118" s="353"/>
      <c r="E118" s="133"/>
      <c r="F118" s="363"/>
      <c r="G118" s="139"/>
      <c r="H118" s="83"/>
      <c r="I118" s="82"/>
      <c r="J118" s="155"/>
      <c r="K118" s="165"/>
      <c r="L118" s="182"/>
    </row>
    <row r="119" spans="1:250" s="281" customFormat="1" ht="15" customHeight="1">
      <c r="A119" s="507"/>
      <c r="B119" s="527"/>
      <c r="C119" s="354" t="s">
        <v>578</v>
      </c>
      <c r="D119" s="353"/>
      <c r="E119" s="133">
        <v>1</v>
      </c>
      <c r="F119" s="363" t="s">
        <v>56</v>
      </c>
      <c r="G119" s="139"/>
      <c r="H119" s="83"/>
      <c r="I119" s="82"/>
      <c r="J119" s="155"/>
      <c r="K119" s="165"/>
      <c r="L119" s="182"/>
    </row>
    <row r="120" spans="1:250" s="281" customFormat="1" ht="15" customHeight="1">
      <c r="A120" s="507"/>
      <c r="B120" s="527"/>
      <c r="C120" s="551" t="s">
        <v>878</v>
      </c>
      <c r="D120" s="353"/>
      <c r="E120" s="133">
        <v>1</v>
      </c>
      <c r="F120" s="363" t="s">
        <v>56</v>
      </c>
      <c r="G120" s="139"/>
      <c r="H120" s="83"/>
      <c r="I120" s="82"/>
      <c r="J120" s="155"/>
      <c r="K120" s="165"/>
      <c r="L120" s="182"/>
    </row>
    <row r="121" spans="1:250" s="281" customFormat="1" ht="15" customHeight="1">
      <c r="A121" s="507"/>
      <c r="B121" s="527"/>
      <c r="C121" s="551" t="s">
        <v>877</v>
      </c>
      <c r="D121" s="353"/>
      <c r="E121" s="133">
        <v>1</v>
      </c>
      <c r="F121" s="363" t="s">
        <v>56</v>
      </c>
      <c r="G121" s="139"/>
      <c r="H121" s="83"/>
      <c r="I121" s="82"/>
      <c r="J121" s="155"/>
      <c r="K121" s="165"/>
      <c r="L121" s="182"/>
    </row>
    <row r="122" spans="1:250" s="281" customFormat="1" ht="15" customHeight="1">
      <c r="A122" s="507"/>
      <c r="B122" s="527"/>
      <c r="C122" s="551" t="s">
        <v>876</v>
      </c>
      <c r="D122" s="353"/>
      <c r="E122" s="133">
        <v>1</v>
      </c>
      <c r="F122" s="363" t="s">
        <v>56</v>
      </c>
      <c r="G122" s="139"/>
      <c r="H122" s="83"/>
      <c r="I122" s="82"/>
      <c r="J122" s="155"/>
      <c r="K122" s="165"/>
      <c r="L122" s="182"/>
    </row>
    <row r="123" spans="1:250" s="281" customFormat="1" ht="15" customHeight="1">
      <c r="A123" s="507" t="s">
        <v>1236</v>
      </c>
      <c r="B123" s="527"/>
      <c r="C123" s="352" t="s">
        <v>577</v>
      </c>
      <c r="D123" s="353"/>
      <c r="E123" s="133"/>
      <c r="F123" s="363"/>
      <c r="G123" s="139"/>
      <c r="H123" s="83"/>
      <c r="I123" s="82"/>
      <c r="J123" s="155"/>
      <c r="K123" s="165"/>
      <c r="L123" s="182"/>
    </row>
    <row r="124" spans="1:250" s="281" customFormat="1" ht="15" customHeight="1">
      <c r="A124" s="507"/>
      <c r="B124" s="527"/>
      <c r="C124" s="354" t="s">
        <v>875</v>
      </c>
      <c r="D124" s="353"/>
      <c r="E124" s="133">
        <v>2</v>
      </c>
      <c r="F124" s="363" t="s">
        <v>56</v>
      </c>
      <c r="G124" s="139"/>
      <c r="H124" s="83"/>
      <c r="I124" s="82"/>
      <c r="J124" s="155"/>
      <c r="K124" s="165"/>
      <c r="L124" s="182"/>
    </row>
    <row r="125" spans="1:250" s="281" customFormat="1" ht="15" customHeight="1">
      <c r="A125" s="507"/>
      <c r="B125" s="527"/>
      <c r="C125" s="354" t="s">
        <v>874</v>
      </c>
      <c r="D125" s="353"/>
      <c r="E125" s="133">
        <v>2</v>
      </c>
      <c r="F125" s="363" t="s">
        <v>56</v>
      </c>
      <c r="G125" s="139"/>
      <c r="H125" s="83"/>
      <c r="I125" s="82"/>
      <c r="J125" s="155"/>
      <c r="K125" s="165"/>
      <c r="L125" s="182"/>
    </row>
    <row r="126" spans="1:250" s="281" customFormat="1" ht="15" customHeight="1">
      <c r="A126" s="507"/>
      <c r="B126" s="527"/>
      <c r="C126" s="354" t="s">
        <v>873</v>
      </c>
      <c r="D126" s="353"/>
      <c r="E126" s="133">
        <v>2</v>
      </c>
      <c r="F126" s="363" t="s">
        <v>56</v>
      </c>
      <c r="G126" s="139"/>
      <c r="H126" s="83"/>
      <c r="I126" s="82"/>
      <c r="J126" s="155"/>
      <c r="K126" s="165"/>
      <c r="L126" s="182"/>
    </row>
    <row r="127" spans="1:250" s="281" customFormat="1" ht="15" customHeight="1">
      <c r="A127" s="507"/>
      <c r="B127" s="527"/>
      <c r="C127" s="354" t="s">
        <v>872</v>
      </c>
      <c r="D127" s="353"/>
      <c r="E127" s="133">
        <v>1</v>
      </c>
      <c r="F127" s="363" t="s">
        <v>56</v>
      </c>
      <c r="G127" s="139"/>
      <c r="H127" s="83"/>
      <c r="I127" s="82"/>
      <c r="J127" s="155"/>
      <c r="K127" s="165"/>
      <c r="L127" s="182"/>
    </row>
    <row r="128" spans="1:250" s="281" customFormat="1" ht="15" customHeight="1">
      <c r="A128" s="507"/>
      <c r="B128" s="527"/>
      <c r="C128" s="354" t="s">
        <v>871</v>
      </c>
      <c r="D128" s="353"/>
      <c r="E128" s="133">
        <v>2</v>
      </c>
      <c r="F128" s="363" t="s">
        <v>56</v>
      </c>
      <c r="G128" s="139"/>
      <c r="H128" s="83"/>
      <c r="I128" s="82"/>
      <c r="J128" s="155"/>
      <c r="K128" s="165"/>
      <c r="L128" s="182"/>
    </row>
    <row r="129" spans="1:12" s="281" customFormat="1" ht="15" customHeight="1">
      <c r="A129" s="507"/>
      <c r="B129" s="527"/>
      <c r="C129" s="354" t="s">
        <v>870</v>
      </c>
      <c r="D129" s="353"/>
      <c r="E129" s="133">
        <v>2</v>
      </c>
      <c r="F129" s="363" t="s">
        <v>56</v>
      </c>
      <c r="G129" s="139"/>
      <c r="H129" s="83"/>
      <c r="I129" s="82"/>
      <c r="J129" s="155"/>
      <c r="K129" s="165"/>
      <c r="L129" s="182"/>
    </row>
    <row r="130" spans="1:12" s="281" customFormat="1" ht="15" customHeight="1">
      <c r="A130" s="507"/>
      <c r="B130" s="527"/>
      <c r="C130" s="354" t="s">
        <v>869</v>
      </c>
      <c r="D130" s="353"/>
      <c r="E130" s="133">
        <v>9</v>
      </c>
      <c r="F130" s="363" t="s">
        <v>56</v>
      </c>
      <c r="G130" s="139"/>
      <c r="H130" s="83"/>
      <c r="I130" s="82"/>
      <c r="J130" s="155"/>
      <c r="K130" s="165"/>
      <c r="L130" s="182"/>
    </row>
    <row r="131" spans="1:12" s="281" customFormat="1" ht="15" customHeight="1">
      <c r="A131" s="507"/>
      <c r="B131" s="527"/>
      <c r="C131" s="354" t="s">
        <v>868</v>
      </c>
      <c r="D131" s="353"/>
      <c r="E131" s="133">
        <v>1</v>
      </c>
      <c r="F131" s="363" t="s">
        <v>56</v>
      </c>
      <c r="G131" s="139"/>
      <c r="H131" s="83"/>
      <c r="I131" s="82"/>
      <c r="J131" s="155"/>
      <c r="K131" s="165"/>
      <c r="L131" s="182"/>
    </row>
    <row r="132" spans="1:12" s="281" customFormat="1" ht="15" customHeight="1">
      <c r="A132" s="507"/>
      <c r="B132" s="527"/>
      <c r="C132" s="354" t="s">
        <v>867</v>
      </c>
      <c r="D132" s="353"/>
      <c r="E132" s="133">
        <v>1</v>
      </c>
      <c r="F132" s="363" t="s">
        <v>56</v>
      </c>
      <c r="G132" s="139"/>
      <c r="H132" s="83"/>
      <c r="I132" s="82"/>
      <c r="J132" s="155"/>
      <c r="K132" s="165"/>
      <c r="L132" s="182"/>
    </row>
    <row r="133" spans="1:12" s="281" customFormat="1" ht="15" customHeight="1">
      <c r="A133" s="507"/>
      <c r="B133" s="527"/>
      <c r="C133" s="354" t="s">
        <v>866</v>
      </c>
      <c r="D133" s="353"/>
      <c r="E133" s="133">
        <v>1</v>
      </c>
      <c r="F133" s="363" t="s">
        <v>56</v>
      </c>
      <c r="G133" s="139"/>
      <c r="H133" s="83"/>
      <c r="I133" s="82"/>
      <c r="J133" s="155"/>
      <c r="K133" s="165"/>
      <c r="L133" s="182"/>
    </row>
    <row r="134" spans="1:12" s="281" customFormat="1" ht="15" customHeight="1">
      <c r="A134" s="507"/>
      <c r="B134" s="527"/>
      <c r="C134" s="354" t="s">
        <v>865</v>
      </c>
      <c r="D134" s="353"/>
      <c r="E134" s="133">
        <v>1</v>
      </c>
      <c r="F134" s="363" t="s">
        <v>56</v>
      </c>
      <c r="G134" s="139"/>
      <c r="H134" s="83"/>
      <c r="I134" s="82"/>
      <c r="J134" s="155"/>
      <c r="K134" s="165"/>
      <c r="L134" s="182"/>
    </row>
    <row r="135" spans="1:12" s="281" customFormat="1" ht="15" customHeight="1">
      <c r="A135" s="507"/>
      <c r="B135" s="527"/>
      <c r="C135" s="354" t="s">
        <v>864</v>
      </c>
      <c r="D135" s="353"/>
      <c r="E135" s="133">
        <v>2</v>
      </c>
      <c r="F135" s="363" t="s">
        <v>56</v>
      </c>
      <c r="G135" s="139"/>
      <c r="H135" s="83"/>
      <c r="I135" s="82"/>
      <c r="J135" s="155"/>
      <c r="K135" s="165"/>
      <c r="L135" s="182"/>
    </row>
    <row r="136" spans="1:12" s="281" customFormat="1" ht="15" customHeight="1">
      <c r="A136" s="507"/>
      <c r="B136" s="527"/>
      <c r="C136" s="354" t="s">
        <v>863</v>
      </c>
      <c r="D136" s="353"/>
      <c r="E136" s="133">
        <v>2</v>
      </c>
      <c r="F136" s="363" t="s">
        <v>56</v>
      </c>
      <c r="G136" s="139"/>
      <c r="H136" s="83"/>
      <c r="I136" s="82"/>
      <c r="J136" s="155"/>
      <c r="K136" s="165"/>
      <c r="L136" s="182"/>
    </row>
    <row r="137" spans="1:12" s="281" customFormat="1" ht="15" customHeight="1">
      <c r="A137" s="507"/>
      <c r="B137" s="527"/>
      <c r="C137" s="354" t="s">
        <v>862</v>
      </c>
      <c r="D137" s="353"/>
      <c r="E137" s="133">
        <v>8</v>
      </c>
      <c r="F137" s="363" t="s">
        <v>56</v>
      </c>
      <c r="G137" s="139"/>
      <c r="H137" s="83"/>
      <c r="I137" s="82"/>
      <c r="J137" s="155"/>
      <c r="K137" s="165"/>
      <c r="L137" s="182"/>
    </row>
    <row r="138" spans="1:12" s="281" customFormat="1" ht="15" customHeight="1">
      <c r="A138" s="507"/>
      <c r="B138" s="527"/>
      <c r="C138" s="354" t="s">
        <v>861</v>
      </c>
      <c r="D138" s="353"/>
      <c r="E138" s="133">
        <v>1</v>
      </c>
      <c r="F138" s="363" t="s">
        <v>56</v>
      </c>
      <c r="G138" s="139"/>
      <c r="H138" s="83"/>
      <c r="I138" s="82"/>
      <c r="J138" s="155"/>
      <c r="K138" s="165"/>
      <c r="L138" s="182"/>
    </row>
    <row r="139" spans="1:12" s="281" customFormat="1" ht="15" customHeight="1">
      <c r="A139" s="507"/>
      <c r="B139" s="527"/>
      <c r="C139" s="354" t="s">
        <v>860</v>
      </c>
      <c r="D139" s="353"/>
      <c r="E139" s="133">
        <v>1</v>
      </c>
      <c r="F139" s="363" t="s">
        <v>56</v>
      </c>
      <c r="G139" s="139"/>
      <c r="H139" s="83"/>
      <c r="I139" s="82"/>
      <c r="J139" s="155"/>
      <c r="K139" s="165"/>
      <c r="L139" s="182"/>
    </row>
    <row r="140" spans="1:12" s="281" customFormat="1" ht="15" customHeight="1">
      <c r="A140" s="507"/>
      <c r="B140" s="527"/>
      <c r="C140" s="354" t="s">
        <v>859</v>
      </c>
      <c r="D140" s="353"/>
      <c r="E140" s="133">
        <v>1</v>
      </c>
      <c r="F140" s="363" t="s">
        <v>56</v>
      </c>
      <c r="G140" s="139"/>
      <c r="H140" s="83"/>
      <c r="I140" s="82"/>
      <c r="J140" s="155"/>
      <c r="K140" s="165"/>
      <c r="L140" s="182"/>
    </row>
    <row r="141" spans="1:12" s="281" customFormat="1" ht="15" customHeight="1">
      <c r="A141" s="507"/>
      <c r="B141" s="527"/>
      <c r="C141" s="354" t="s">
        <v>858</v>
      </c>
      <c r="D141" s="353"/>
      <c r="E141" s="133">
        <v>5</v>
      </c>
      <c r="F141" s="363" t="s">
        <v>56</v>
      </c>
      <c r="G141" s="139"/>
      <c r="H141" s="83"/>
      <c r="I141" s="82"/>
      <c r="J141" s="155"/>
      <c r="K141" s="165"/>
      <c r="L141" s="182"/>
    </row>
    <row r="142" spans="1:12" s="281" customFormat="1" ht="15" customHeight="1">
      <c r="A142" s="507"/>
      <c r="B142" s="527"/>
      <c r="C142" s="354" t="s">
        <v>857</v>
      </c>
      <c r="D142" s="353"/>
      <c r="E142" s="133">
        <v>1</v>
      </c>
      <c r="F142" s="363" t="s">
        <v>56</v>
      </c>
      <c r="G142" s="139"/>
      <c r="H142" s="83"/>
      <c r="I142" s="82"/>
      <c r="J142" s="155"/>
      <c r="K142" s="165"/>
      <c r="L142" s="182"/>
    </row>
    <row r="143" spans="1:12" s="281" customFormat="1" ht="15" customHeight="1">
      <c r="A143" s="507"/>
      <c r="B143" s="527"/>
      <c r="C143" s="354" t="s">
        <v>856</v>
      </c>
      <c r="D143" s="353"/>
      <c r="E143" s="133">
        <v>3</v>
      </c>
      <c r="F143" s="363" t="s">
        <v>56</v>
      </c>
      <c r="G143" s="139"/>
      <c r="H143" s="83"/>
      <c r="I143" s="82"/>
      <c r="J143" s="155"/>
      <c r="K143" s="165"/>
      <c r="L143" s="182"/>
    </row>
    <row r="144" spans="1:12" s="281" customFormat="1" ht="15" customHeight="1">
      <c r="A144" s="507"/>
      <c r="B144" s="527"/>
      <c r="C144" s="354" t="s">
        <v>855</v>
      </c>
      <c r="D144" s="353"/>
      <c r="E144" s="133">
        <v>3</v>
      </c>
      <c r="F144" s="363" t="s">
        <v>56</v>
      </c>
      <c r="G144" s="139"/>
      <c r="H144" s="83"/>
      <c r="I144" s="82"/>
      <c r="J144" s="155"/>
      <c r="K144" s="165"/>
      <c r="L144" s="182"/>
    </row>
    <row r="145" spans="1:12" s="281" customFormat="1" ht="15" customHeight="1">
      <c r="A145" s="507"/>
      <c r="B145" s="527"/>
      <c r="C145" s="354" t="s">
        <v>854</v>
      </c>
      <c r="D145" s="353"/>
      <c r="E145" s="133">
        <v>5</v>
      </c>
      <c r="F145" s="363" t="s">
        <v>56</v>
      </c>
      <c r="G145" s="139"/>
      <c r="H145" s="83"/>
      <c r="I145" s="82"/>
      <c r="J145" s="155"/>
      <c r="K145" s="165"/>
      <c r="L145" s="182"/>
    </row>
    <row r="146" spans="1:12" s="281" customFormat="1" ht="15" customHeight="1">
      <c r="A146" s="507"/>
      <c r="B146" s="527"/>
      <c r="C146" s="354" t="s">
        <v>853</v>
      </c>
      <c r="D146" s="353"/>
      <c r="E146" s="133">
        <v>4</v>
      </c>
      <c r="F146" s="363" t="s">
        <v>56</v>
      </c>
      <c r="G146" s="139"/>
      <c r="H146" s="83"/>
      <c r="I146" s="82"/>
      <c r="J146" s="155"/>
      <c r="K146" s="165"/>
      <c r="L146" s="182"/>
    </row>
    <row r="147" spans="1:12" s="281" customFormat="1" ht="15" customHeight="1">
      <c r="A147" s="507"/>
      <c r="B147" s="527"/>
      <c r="C147" s="354" t="s">
        <v>852</v>
      </c>
      <c r="D147" s="353"/>
      <c r="E147" s="133">
        <v>2</v>
      </c>
      <c r="F147" s="363" t="s">
        <v>56</v>
      </c>
      <c r="G147" s="139"/>
      <c r="H147" s="83"/>
      <c r="I147" s="82"/>
      <c r="J147" s="155"/>
      <c r="K147" s="165"/>
      <c r="L147" s="182"/>
    </row>
    <row r="148" spans="1:12" s="281" customFormat="1" ht="15" customHeight="1">
      <c r="A148" s="507"/>
      <c r="B148" s="527"/>
      <c r="C148" s="354" t="s">
        <v>851</v>
      </c>
      <c r="D148" s="353"/>
      <c r="E148" s="133">
        <v>3</v>
      </c>
      <c r="F148" s="363" t="s">
        <v>56</v>
      </c>
      <c r="G148" s="139"/>
      <c r="H148" s="83"/>
      <c r="I148" s="82"/>
      <c r="J148" s="155"/>
      <c r="K148" s="165"/>
      <c r="L148" s="182"/>
    </row>
    <row r="149" spans="1:12" s="281" customFormat="1" ht="15" customHeight="1">
      <c r="A149" s="507"/>
      <c r="B149" s="527"/>
      <c r="C149" s="354" t="s">
        <v>850</v>
      </c>
      <c r="D149" s="353"/>
      <c r="E149" s="133">
        <v>2</v>
      </c>
      <c r="F149" s="363" t="s">
        <v>56</v>
      </c>
      <c r="G149" s="139"/>
      <c r="H149" s="83"/>
      <c r="I149" s="82"/>
      <c r="J149" s="155"/>
      <c r="K149" s="165"/>
      <c r="L149" s="182"/>
    </row>
    <row r="150" spans="1:12">
      <c r="A150" s="506">
        <v>2.2000000000000002</v>
      </c>
      <c r="B150" s="243"/>
      <c r="C150" s="203" t="s">
        <v>575</v>
      </c>
      <c r="D150" s="353"/>
      <c r="E150" s="324"/>
      <c r="F150" s="362"/>
      <c r="G150" s="343"/>
      <c r="H150" s="344"/>
      <c r="I150" s="344"/>
      <c r="J150" s="345"/>
      <c r="K150" s="346"/>
      <c r="L150" s="284"/>
    </row>
    <row r="151" spans="1:12" s="281" customFormat="1" ht="15" customHeight="1">
      <c r="A151" s="507" t="s">
        <v>1237</v>
      </c>
      <c r="B151" s="527"/>
      <c r="C151" s="352" t="s">
        <v>574</v>
      </c>
      <c r="D151" s="353"/>
      <c r="E151" s="133"/>
      <c r="F151" s="363"/>
      <c r="G151" s="139"/>
      <c r="H151" s="83"/>
      <c r="I151" s="82"/>
      <c r="J151" s="155"/>
      <c r="K151" s="165"/>
      <c r="L151" s="182"/>
    </row>
    <row r="152" spans="1:12" s="281" customFormat="1" ht="15" customHeight="1">
      <c r="A152" s="507"/>
      <c r="B152" s="527"/>
      <c r="C152" s="354" t="s">
        <v>573</v>
      </c>
      <c r="D152" s="353"/>
      <c r="E152" s="133">
        <v>1</v>
      </c>
      <c r="F152" s="363" t="s">
        <v>56</v>
      </c>
      <c r="G152" s="139"/>
      <c r="H152" s="83"/>
      <c r="I152" s="82"/>
      <c r="J152" s="155"/>
      <c r="K152" s="165"/>
      <c r="L152" s="182"/>
    </row>
    <row r="153" spans="1:12" s="281" customFormat="1" ht="15" customHeight="1">
      <c r="A153" s="507"/>
      <c r="B153" s="527"/>
      <c r="C153" s="354" t="s">
        <v>572</v>
      </c>
      <c r="D153" s="353"/>
      <c r="E153" s="133">
        <v>1</v>
      </c>
      <c r="F153" s="363" t="s">
        <v>56</v>
      </c>
      <c r="G153" s="139"/>
      <c r="H153" s="83"/>
      <c r="I153" s="82"/>
      <c r="J153" s="155"/>
      <c r="K153" s="165"/>
      <c r="L153" s="182"/>
    </row>
    <row r="154" spans="1:12" s="281" customFormat="1" ht="15" customHeight="1">
      <c r="A154" s="507"/>
      <c r="B154" s="527"/>
      <c r="C154" s="354"/>
      <c r="D154" s="353"/>
      <c r="E154" s="133"/>
      <c r="F154" s="363"/>
      <c r="G154" s="139"/>
      <c r="H154" s="83"/>
      <c r="I154" s="82"/>
      <c r="J154" s="155"/>
      <c r="K154" s="165"/>
      <c r="L154" s="182"/>
    </row>
    <row r="155" spans="1:12" s="281" customFormat="1" ht="15" customHeight="1">
      <c r="A155" s="506">
        <v>2.2999999999999998</v>
      </c>
      <c r="B155" s="243"/>
      <c r="C155" s="203" t="s">
        <v>571</v>
      </c>
      <c r="D155" s="353"/>
      <c r="E155" s="133"/>
      <c r="F155" s="363"/>
      <c r="G155" s="139"/>
      <c r="H155" s="83"/>
      <c r="I155" s="82"/>
      <c r="J155" s="155"/>
      <c r="K155" s="165"/>
      <c r="L155" s="182"/>
    </row>
    <row r="156" spans="1:12" s="281" customFormat="1" ht="15" customHeight="1">
      <c r="A156" s="507" t="s">
        <v>1412</v>
      </c>
      <c r="B156" s="527"/>
      <c r="C156" s="352" t="s">
        <v>570</v>
      </c>
      <c r="D156" s="353"/>
      <c r="E156" s="133"/>
      <c r="F156" s="363"/>
      <c r="G156" s="139"/>
      <c r="H156" s="83"/>
      <c r="I156" s="82"/>
      <c r="J156" s="155"/>
      <c r="K156" s="165"/>
      <c r="L156" s="182"/>
    </row>
    <row r="157" spans="1:12" s="281" customFormat="1" ht="15" customHeight="1">
      <c r="A157" s="507"/>
      <c r="B157" s="527"/>
      <c r="C157" s="551" t="s">
        <v>849</v>
      </c>
      <c r="D157" s="353"/>
      <c r="E157" s="133">
        <v>1</v>
      </c>
      <c r="F157" s="363" t="s">
        <v>56</v>
      </c>
      <c r="G157" s="139"/>
      <c r="H157" s="83"/>
      <c r="I157" s="82"/>
      <c r="J157" s="155"/>
      <c r="K157" s="165"/>
      <c r="L157" s="182"/>
    </row>
    <row r="158" spans="1:12" s="281" customFormat="1" ht="15" customHeight="1">
      <c r="A158" s="507"/>
      <c r="B158" s="527"/>
      <c r="C158" s="551" t="s">
        <v>848</v>
      </c>
      <c r="D158" s="353"/>
      <c r="E158" s="133">
        <v>1</v>
      </c>
      <c r="F158" s="363" t="s">
        <v>56</v>
      </c>
      <c r="G158" s="139"/>
      <c r="H158" s="83"/>
      <c r="I158" s="82"/>
      <c r="J158" s="155"/>
      <c r="K158" s="165"/>
      <c r="L158" s="182"/>
    </row>
    <row r="159" spans="1:12" s="281" customFormat="1" ht="15" customHeight="1">
      <c r="A159" s="507"/>
      <c r="B159" s="527"/>
      <c r="C159" s="551" t="s">
        <v>847</v>
      </c>
      <c r="D159" s="353"/>
      <c r="E159" s="133">
        <v>1</v>
      </c>
      <c r="F159" s="363" t="s">
        <v>56</v>
      </c>
      <c r="G159" s="139"/>
      <c r="H159" s="83"/>
      <c r="I159" s="82"/>
      <c r="J159" s="155"/>
      <c r="K159" s="165"/>
      <c r="L159" s="182"/>
    </row>
    <row r="160" spans="1:12" s="281" customFormat="1" ht="15" customHeight="1">
      <c r="A160" s="507"/>
      <c r="B160" s="527"/>
      <c r="C160" s="551" t="s">
        <v>846</v>
      </c>
      <c r="D160" s="353"/>
      <c r="E160" s="133">
        <v>1</v>
      </c>
      <c r="F160" s="363" t="s">
        <v>56</v>
      </c>
      <c r="G160" s="139"/>
      <c r="H160" s="83"/>
      <c r="I160" s="82"/>
      <c r="J160" s="155"/>
      <c r="K160" s="165"/>
      <c r="L160" s="182"/>
    </row>
    <row r="161" spans="1:12" s="281" customFormat="1" ht="15" customHeight="1">
      <c r="A161" s="507"/>
      <c r="B161" s="527"/>
      <c r="C161" s="551" t="s">
        <v>845</v>
      </c>
      <c r="D161" s="353"/>
      <c r="E161" s="133">
        <v>1</v>
      </c>
      <c r="F161" s="363" t="s">
        <v>56</v>
      </c>
      <c r="G161" s="139"/>
      <c r="H161" s="83"/>
      <c r="I161" s="82"/>
      <c r="J161" s="155"/>
      <c r="K161" s="165"/>
      <c r="L161" s="182"/>
    </row>
    <row r="162" spans="1:12" s="281" customFormat="1" ht="15" customHeight="1">
      <c r="A162" s="507"/>
      <c r="B162" s="527"/>
      <c r="C162" s="551" t="s">
        <v>844</v>
      </c>
      <c r="D162" s="353"/>
      <c r="E162" s="133">
        <v>1</v>
      </c>
      <c r="F162" s="363" t="s">
        <v>56</v>
      </c>
      <c r="G162" s="139"/>
      <c r="H162" s="83"/>
      <c r="I162" s="82"/>
      <c r="J162" s="155"/>
      <c r="K162" s="165"/>
      <c r="L162" s="182"/>
    </row>
    <row r="163" spans="1:12" s="281" customFormat="1" ht="15" customHeight="1">
      <c r="A163" s="507"/>
      <c r="B163" s="527"/>
      <c r="C163" s="551" t="s">
        <v>843</v>
      </c>
      <c r="D163" s="353"/>
      <c r="E163" s="133">
        <v>1</v>
      </c>
      <c r="F163" s="363" t="s">
        <v>56</v>
      </c>
      <c r="G163" s="139"/>
      <c r="H163" s="83"/>
      <c r="I163" s="82"/>
      <c r="J163" s="155"/>
      <c r="K163" s="165"/>
      <c r="L163" s="182"/>
    </row>
    <row r="164" spans="1:12" s="281" customFormat="1" ht="15" customHeight="1">
      <c r="A164" s="507"/>
      <c r="B164" s="527"/>
      <c r="C164" s="551" t="s">
        <v>842</v>
      </c>
      <c r="D164" s="353"/>
      <c r="E164" s="133">
        <v>1</v>
      </c>
      <c r="F164" s="363" t="s">
        <v>56</v>
      </c>
      <c r="G164" s="139"/>
      <c r="H164" s="83"/>
      <c r="I164" s="82"/>
      <c r="J164" s="155"/>
      <c r="K164" s="165"/>
      <c r="L164" s="182"/>
    </row>
    <row r="165" spans="1:12" s="281" customFormat="1" ht="15" customHeight="1">
      <c r="A165" s="507"/>
      <c r="B165" s="527"/>
      <c r="C165" s="551" t="s">
        <v>841</v>
      </c>
      <c r="D165" s="353"/>
      <c r="E165" s="133">
        <v>1</v>
      </c>
      <c r="F165" s="363" t="s">
        <v>56</v>
      </c>
      <c r="G165" s="139"/>
      <c r="H165" s="83"/>
      <c r="I165" s="82"/>
      <c r="J165" s="155"/>
      <c r="K165" s="165"/>
      <c r="L165" s="182"/>
    </row>
    <row r="166" spans="1:12" s="281" customFormat="1" ht="15" customHeight="1">
      <c r="A166" s="507"/>
      <c r="B166" s="527"/>
      <c r="C166" s="551" t="s">
        <v>840</v>
      </c>
      <c r="D166" s="353"/>
      <c r="E166" s="133">
        <v>1</v>
      </c>
      <c r="F166" s="363" t="s">
        <v>56</v>
      </c>
      <c r="G166" s="139"/>
      <c r="H166" s="83"/>
      <c r="I166" s="82"/>
      <c r="J166" s="155"/>
      <c r="K166" s="165"/>
      <c r="L166" s="182"/>
    </row>
    <row r="167" spans="1:12" s="281" customFormat="1" ht="15" customHeight="1">
      <c r="A167" s="507"/>
      <c r="B167" s="527"/>
      <c r="C167" s="551" t="s">
        <v>839</v>
      </c>
      <c r="D167" s="353"/>
      <c r="E167" s="133">
        <v>1</v>
      </c>
      <c r="F167" s="363" t="s">
        <v>56</v>
      </c>
      <c r="G167" s="139"/>
      <c r="H167" s="83"/>
      <c r="I167" s="82"/>
      <c r="J167" s="155"/>
      <c r="K167" s="165"/>
      <c r="L167" s="182"/>
    </row>
    <row r="168" spans="1:12" s="281" customFormat="1" ht="15" customHeight="1">
      <c r="A168" s="507"/>
      <c r="B168" s="527"/>
      <c r="C168" s="551" t="s">
        <v>838</v>
      </c>
      <c r="D168" s="353"/>
      <c r="E168" s="133">
        <v>1</v>
      </c>
      <c r="F168" s="363" t="s">
        <v>56</v>
      </c>
      <c r="G168" s="139"/>
      <c r="H168" s="83"/>
      <c r="I168" s="82"/>
      <c r="J168" s="155"/>
      <c r="K168" s="165"/>
      <c r="L168" s="182"/>
    </row>
    <row r="169" spans="1:12" s="281" customFormat="1" ht="15" customHeight="1">
      <c r="A169" s="507" t="s">
        <v>1413</v>
      </c>
      <c r="B169" s="527"/>
      <c r="C169" s="352" t="s">
        <v>569</v>
      </c>
      <c r="D169" s="353"/>
      <c r="E169" s="133"/>
      <c r="F169" s="363"/>
      <c r="G169" s="139"/>
      <c r="H169" s="83"/>
      <c r="I169" s="82"/>
      <c r="J169" s="155"/>
      <c r="K169" s="165"/>
      <c r="L169" s="182"/>
    </row>
    <row r="170" spans="1:12" s="281" customFormat="1" ht="15" customHeight="1">
      <c r="A170" s="507"/>
      <c r="B170" s="527"/>
      <c r="C170" s="551" t="s">
        <v>837</v>
      </c>
      <c r="D170" s="353"/>
      <c r="E170" s="133">
        <v>1</v>
      </c>
      <c r="F170" s="363" t="s">
        <v>56</v>
      </c>
      <c r="G170" s="139"/>
      <c r="H170" s="83"/>
      <c r="I170" s="82"/>
      <c r="J170" s="155"/>
      <c r="K170" s="165"/>
      <c r="L170" s="182"/>
    </row>
    <row r="171" spans="1:12" s="281" customFormat="1" ht="15" customHeight="1">
      <c r="A171" s="507"/>
      <c r="B171" s="527"/>
      <c r="C171" s="551" t="s">
        <v>836</v>
      </c>
      <c r="D171" s="353"/>
      <c r="E171" s="133">
        <v>1</v>
      </c>
      <c r="F171" s="363" t="s">
        <v>56</v>
      </c>
      <c r="G171" s="139"/>
      <c r="H171" s="83"/>
      <c r="I171" s="82"/>
      <c r="J171" s="155"/>
      <c r="K171" s="165"/>
      <c r="L171" s="182"/>
    </row>
    <row r="172" spans="1:12" s="281" customFormat="1" ht="15" customHeight="1">
      <c r="A172" s="507"/>
      <c r="B172" s="527"/>
      <c r="C172" s="551" t="s">
        <v>835</v>
      </c>
      <c r="D172" s="353"/>
      <c r="E172" s="133">
        <v>1</v>
      </c>
      <c r="F172" s="363" t="s">
        <v>56</v>
      </c>
      <c r="G172" s="139"/>
      <c r="H172" s="83"/>
      <c r="I172" s="82"/>
      <c r="J172" s="155"/>
      <c r="K172" s="165"/>
      <c r="L172" s="182"/>
    </row>
    <row r="173" spans="1:12" s="281" customFormat="1" ht="15" customHeight="1">
      <c r="A173" s="507"/>
      <c r="B173" s="527"/>
      <c r="C173" s="551" t="s">
        <v>834</v>
      </c>
      <c r="D173" s="353"/>
      <c r="E173" s="133">
        <v>1</v>
      </c>
      <c r="F173" s="363" t="s">
        <v>56</v>
      </c>
      <c r="G173" s="139"/>
      <c r="H173" s="83"/>
      <c r="I173" s="82"/>
      <c r="J173" s="155"/>
      <c r="K173" s="165"/>
      <c r="L173" s="182"/>
    </row>
    <row r="174" spans="1:12" s="281" customFormat="1" ht="15" customHeight="1">
      <c r="A174" s="507" t="s">
        <v>1414</v>
      </c>
      <c r="B174" s="527"/>
      <c r="C174" s="352" t="s">
        <v>568</v>
      </c>
      <c r="D174" s="353"/>
      <c r="E174" s="133"/>
      <c r="F174" s="363"/>
      <c r="G174" s="139"/>
      <c r="H174" s="83"/>
      <c r="I174" s="82"/>
      <c r="J174" s="155"/>
      <c r="K174" s="165"/>
      <c r="L174" s="182"/>
    </row>
    <row r="175" spans="1:12" s="281" customFormat="1" ht="15" customHeight="1">
      <c r="A175" s="507"/>
      <c r="B175" s="527"/>
      <c r="C175" s="551" t="s">
        <v>833</v>
      </c>
      <c r="D175" s="353"/>
      <c r="E175" s="133">
        <v>1</v>
      </c>
      <c r="F175" s="363" t="s">
        <v>56</v>
      </c>
      <c r="G175" s="139"/>
      <c r="H175" s="83"/>
      <c r="I175" s="82"/>
      <c r="J175" s="155"/>
      <c r="K175" s="165"/>
      <c r="L175" s="182"/>
    </row>
    <row r="176" spans="1:12" s="281" customFormat="1" ht="15" customHeight="1">
      <c r="A176" s="507"/>
      <c r="B176" s="755" t="s">
        <v>355</v>
      </c>
      <c r="C176" s="756"/>
      <c r="D176" s="757"/>
      <c r="E176" s="131"/>
      <c r="F176" s="361"/>
      <c r="G176" s="143"/>
      <c r="H176" s="110"/>
      <c r="I176" s="110"/>
      <c r="J176" s="157"/>
      <c r="K176" s="167"/>
      <c r="L176" s="182"/>
    </row>
    <row r="177" spans="1:250" ht="11.5" customHeight="1">
      <c r="A177" s="508"/>
      <c r="B177" s="287"/>
      <c r="C177" s="764"/>
      <c r="D177" s="765"/>
      <c r="E177" s="324"/>
      <c r="F177" s="362"/>
      <c r="G177" s="343"/>
      <c r="H177" s="344"/>
      <c r="I177" s="344"/>
      <c r="J177" s="345"/>
      <c r="K177" s="346"/>
      <c r="L177" s="284"/>
    </row>
    <row r="178" spans="1:250" s="101" customFormat="1" ht="15" customHeight="1">
      <c r="A178" s="492">
        <v>3</v>
      </c>
      <c r="B178" s="758" t="s">
        <v>640</v>
      </c>
      <c r="C178" s="759"/>
      <c r="D178" s="760"/>
      <c r="E178" s="131"/>
      <c r="F178" s="361"/>
      <c r="G178" s="143"/>
      <c r="H178" s="110"/>
      <c r="I178" s="110"/>
      <c r="J178" s="157"/>
      <c r="K178" s="172"/>
      <c r="L178" s="179"/>
      <c r="M178" s="282"/>
      <c r="N178" s="282"/>
      <c r="O178" s="282"/>
      <c r="P178" s="282"/>
      <c r="Q178" s="282"/>
      <c r="R178" s="282"/>
      <c r="S178" s="282"/>
      <c r="T178" s="282"/>
      <c r="U178" s="282"/>
      <c r="V178" s="282"/>
      <c r="W178" s="282"/>
      <c r="X178" s="282"/>
      <c r="Y178" s="282"/>
      <c r="Z178" s="282"/>
      <c r="AA178" s="282"/>
      <c r="AB178" s="282"/>
      <c r="AC178" s="282"/>
      <c r="AD178" s="282"/>
      <c r="AE178" s="282"/>
      <c r="AF178" s="282"/>
      <c r="AG178" s="282"/>
      <c r="AH178" s="282"/>
      <c r="AI178" s="282"/>
      <c r="AJ178" s="282"/>
      <c r="AK178" s="282"/>
      <c r="AL178" s="282"/>
      <c r="AM178" s="282"/>
      <c r="AN178" s="282"/>
      <c r="AO178" s="282"/>
      <c r="AP178" s="282"/>
      <c r="AQ178" s="282"/>
      <c r="AR178" s="282"/>
      <c r="AS178" s="282"/>
      <c r="AT178" s="282"/>
      <c r="AU178" s="282"/>
      <c r="AV178" s="282"/>
      <c r="AW178" s="282"/>
      <c r="AX178" s="282"/>
      <c r="AY178" s="282"/>
      <c r="AZ178" s="282"/>
      <c r="BA178" s="282"/>
      <c r="BB178" s="282"/>
      <c r="BC178" s="282"/>
      <c r="BD178" s="282"/>
      <c r="BE178" s="282"/>
      <c r="BF178" s="282"/>
      <c r="BG178" s="282"/>
      <c r="BH178" s="282"/>
      <c r="BI178" s="282"/>
      <c r="BJ178" s="282"/>
      <c r="BK178" s="282"/>
      <c r="BL178" s="282"/>
      <c r="BM178" s="282"/>
      <c r="BN178" s="282"/>
      <c r="BO178" s="282"/>
      <c r="BP178" s="282"/>
      <c r="BQ178" s="282"/>
      <c r="BR178" s="282"/>
      <c r="BS178" s="282"/>
      <c r="BT178" s="282"/>
      <c r="BU178" s="282"/>
      <c r="BV178" s="282"/>
      <c r="BW178" s="282"/>
      <c r="BX178" s="282"/>
      <c r="BY178" s="282"/>
      <c r="BZ178" s="282"/>
      <c r="CA178" s="282"/>
      <c r="CB178" s="282"/>
      <c r="CC178" s="282"/>
      <c r="CD178" s="282"/>
      <c r="CE178" s="282"/>
      <c r="CF178" s="282"/>
      <c r="CG178" s="282"/>
      <c r="CH178" s="282"/>
      <c r="CI178" s="282"/>
      <c r="CJ178" s="282"/>
      <c r="CK178" s="282"/>
      <c r="CL178" s="282"/>
      <c r="CM178" s="282"/>
      <c r="CN178" s="282"/>
      <c r="CO178" s="282"/>
      <c r="CP178" s="282"/>
      <c r="CQ178" s="282"/>
      <c r="CR178" s="282"/>
      <c r="CS178" s="282"/>
      <c r="CT178" s="282"/>
      <c r="CU178" s="282"/>
      <c r="CV178" s="282"/>
      <c r="CW178" s="282"/>
      <c r="CX178" s="282"/>
      <c r="CY178" s="282"/>
      <c r="CZ178" s="282"/>
      <c r="DA178" s="282"/>
      <c r="DB178" s="282"/>
      <c r="DC178" s="282"/>
      <c r="DD178" s="282"/>
      <c r="DE178" s="282"/>
      <c r="DF178" s="282"/>
      <c r="DG178" s="282"/>
      <c r="DH178" s="282"/>
      <c r="DI178" s="282"/>
      <c r="DJ178" s="282"/>
      <c r="DK178" s="282"/>
      <c r="DL178" s="282"/>
      <c r="DM178" s="282"/>
      <c r="DN178" s="282"/>
      <c r="DO178" s="282"/>
      <c r="DP178" s="282"/>
      <c r="DQ178" s="282"/>
      <c r="DR178" s="282"/>
      <c r="DS178" s="282"/>
      <c r="DT178" s="282"/>
      <c r="DU178" s="282"/>
      <c r="DV178" s="282"/>
      <c r="DW178" s="282"/>
      <c r="DX178" s="282"/>
      <c r="DY178" s="282"/>
      <c r="DZ178" s="282"/>
      <c r="EA178" s="282"/>
      <c r="EB178" s="282"/>
      <c r="EC178" s="282"/>
      <c r="ED178" s="282"/>
      <c r="EE178" s="282"/>
      <c r="EF178" s="282"/>
      <c r="EG178" s="282"/>
      <c r="EH178" s="282"/>
      <c r="EI178" s="282"/>
      <c r="EJ178" s="282"/>
      <c r="EK178" s="282"/>
      <c r="EL178" s="282"/>
      <c r="EM178" s="282"/>
      <c r="EN178" s="282"/>
      <c r="EO178" s="282"/>
      <c r="EP178" s="282"/>
      <c r="EQ178" s="282"/>
      <c r="ER178" s="282"/>
      <c r="ES178" s="282"/>
      <c r="ET178" s="282"/>
      <c r="EU178" s="282"/>
      <c r="EV178" s="282"/>
      <c r="EW178" s="282"/>
      <c r="EX178" s="282"/>
      <c r="EY178" s="282"/>
      <c r="EZ178" s="282"/>
      <c r="FA178" s="282"/>
      <c r="FB178" s="282"/>
      <c r="FC178" s="282"/>
      <c r="FD178" s="282"/>
      <c r="FE178" s="282"/>
      <c r="FF178" s="282"/>
      <c r="FG178" s="282"/>
      <c r="FH178" s="282"/>
      <c r="FI178" s="282"/>
      <c r="FJ178" s="282"/>
      <c r="FK178" s="282"/>
      <c r="FL178" s="282"/>
      <c r="FM178" s="282"/>
      <c r="FN178" s="282"/>
      <c r="FO178" s="282"/>
      <c r="FP178" s="282"/>
      <c r="FQ178" s="282"/>
      <c r="FR178" s="282"/>
      <c r="FS178" s="282"/>
      <c r="FT178" s="282"/>
      <c r="FU178" s="282"/>
      <c r="FV178" s="282"/>
      <c r="FW178" s="282"/>
      <c r="FX178" s="282"/>
      <c r="FY178" s="282"/>
      <c r="FZ178" s="282"/>
      <c r="GA178" s="282"/>
      <c r="GB178" s="282"/>
      <c r="GC178" s="282"/>
      <c r="GD178" s="282"/>
      <c r="GE178" s="282"/>
      <c r="GF178" s="282"/>
      <c r="GG178" s="282"/>
      <c r="GH178" s="282"/>
      <c r="GI178" s="282"/>
      <c r="GJ178" s="282"/>
      <c r="GK178" s="282"/>
      <c r="GL178" s="282"/>
      <c r="GM178" s="282"/>
      <c r="GN178" s="282"/>
      <c r="GO178" s="282"/>
      <c r="GP178" s="282"/>
      <c r="GQ178" s="282"/>
      <c r="GR178" s="282"/>
      <c r="GS178" s="282"/>
      <c r="GT178" s="282"/>
      <c r="GU178" s="282"/>
      <c r="GV178" s="282"/>
      <c r="GW178" s="282"/>
      <c r="GX178" s="282"/>
      <c r="GY178" s="282"/>
      <c r="GZ178" s="282"/>
      <c r="HA178" s="282"/>
      <c r="HB178" s="282"/>
      <c r="HC178" s="282"/>
      <c r="HD178" s="282"/>
      <c r="HE178" s="282"/>
      <c r="HF178" s="282"/>
      <c r="HG178" s="282"/>
      <c r="HH178" s="282"/>
      <c r="HI178" s="282"/>
      <c r="HJ178" s="282"/>
      <c r="HK178" s="282"/>
      <c r="HL178" s="282"/>
      <c r="HM178" s="282"/>
      <c r="HN178" s="282"/>
      <c r="HO178" s="282"/>
      <c r="HP178" s="282"/>
      <c r="HQ178" s="282"/>
      <c r="HR178" s="282"/>
      <c r="HS178" s="282"/>
      <c r="HT178" s="282"/>
      <c r="HU178" s="282"/>
      <c r="HV178" s="282"/>
      <c r="HW178" s="282"/>
      <c r="HX178" s="282"/>
      <c r="HY178" s="282"/>
      <c r="HZ178" s="282"/>
      <c r="IA178" s="282"/>
      <c r="IB178" s="282"/>
      <c r="IC178" s="282"/>
      <c r="ID178" s="282"/>
      <c r="IE178" s="282"/>
      <c r="IF178" s="282"/>
      <c r="IG178" s="282"/>
      <c r="IH178" s="282"/>
      <c r="II178" s="282"/>
      <c r="IJ178" s="282"/>
      <c r="IK178" s="282"/>
      <c r="IL178" s="282"/>
      <c r="IM178" s="282"/>
      <c r="IN178" s="282"/>
      <c r="IO178" s="282"/>
      <c r="IP178" s="282"/>
    </row>
    <row r="179" spans="1:250" s="101" customFormat="1" ht="15" customHeight="1">
      <c r="A179" s="552">
        <v>3.1</v>
      </c>
      <c r="B179" s="553" t="s">
        <v>115</v>
      </c>
      <c r="C179" s="718" t="s">
        <v>1296</v>
      </c>
      <c r="D179" s="719"/>
      <c r="E179" s="130">
        <v>7</v>
      </c>
      <c r="F179" s="364" t="s">
        <v>56</v>
      </c>
      <c r="G179" s="142"/>
      <c r="H179" s="83"/>
      <c r="I179" s="88"/>
      <c r="J179" s="155"/>
      <c r="K179" s="165"/>
      <c r="L179" s="178"/>
      <c r="M179" s="546"/>
      <c r="N179" s="546"/>
      <c r="O179" s="546"/>
      <c r="P179" s="546"/>
      <c r="Q179" s="546"/>
      <c r="R179" s="546"/>
      <c r="S179" s="546"/>
      <c r="T179" s="546"/>
      <c r="U179" s="546"/>
      <c r="V179" s="546"/>
      <c r="W179" s="546"/>
      <c r="X179" s="546"/>
      <c r="Y179" s="546"/>
      <c r="Z179" s="546"/>
      <c r="AA179" s="546"/>
      <c r="AB179" s="546"/>
      <c r="AC179" s="546"/>
      <c r="AD179" s="546"/>
      <c r="AE179" s="546"/>
      <c r="AF179" s="546"/>
      <c r="AG179" s="546"/>
      <c r="AH179" s="546"/>
      <c r="AI179" s="546"/>
      <c r="AJ179" s="546"/>
      <c r="AK179" s="546"/>
      <c r="AL179" s="546"/>
      <c r="AM179" s="546"/>
      <c r="AN179" s="546"/>
      <c r="AO179" s="546"/>
      <c r="AP179" s="546"/>
      <c r="AQ179" s="546"/>
      <c r="AR179" s="546"/>
      <c r="AS179" s="546"/>
      <c r="AT179" s="546"/>
      <c r="AU179" s="546"/>
      <c r="AV179" s="546"/>
      <c r="AW179" s="546"/>
      <c r="AX179" s="546"/>
      <c r="AY179" s="546"/>
      <c r="AZ179" s="546"/>
      <c r="BA179" s="546"/>
      <c r="BB179" s="546"/>
      <c r="BC179" s="546"/>
      <c r="BD179" s="546"/>
      <c r="BE179" s="546"/>
      <c r="BF179" s="546"/>
      <c r="BG179" s="546"/>
      <c r="BH179" s="546"/>
      <c r="BI179" s="546"/>
      <c r="BJ179" s="546"/>
      <c r="BK179" s="546"/>
      <c r="BL179" s="546"/>
      <c r="BM179" s="546"/>
      <c r="BN179" s="546"/>
      <c r="BO179" s="546"/>
      <c r="BP179" s="546"/>
      <c r="BQ179" s="546"/>
      <c r="BR179" s="546"/>
      <c r="BS179" s="546"/>
      <c r="BT179" s="546"/>
      <c r="BU179" s="546"/>
      <c r="BV179" s="546"/>
      <c r="BW179" s="546"/>
      <c r="BX179" s="546"/>
      <c r="BY179" s="546"/>
      <c r="BZ179" s="546"/>
      <c r="CA179" s="546"/>
      <c r="CB179" s="546"/>
      <c r="CC179" s="546"/>
      <c r="CD179" s="546"/>
      <c r="CE179" s="546"/>
      <c r="CF179" s="546"/>
      <c r="CG179" s="546"/>
      <c r="CH179" s="546"/>
      <c r="CI179" s="546"/>
      <c r="CJ179" s="546"/>
      <c r="CK179" s="546"/>
      <c r="CL179" s="546"/>
      <c r="CM179" s="546"/>
      <c r="CN179" s="546"/>
      <c r="CO179" s="546"/>
      <c r="CP179" s="546"/>
      <c r="CQ179" s="546"/>
      <c r="CR179" s="546"/>
      <c r="CS179" s="546"/>
      <c r="CT179" s="546"/>
      <c r="CU179" s="546"/>
      <c r="CV179" s="546"/>
      <c r="CW179" s="546"/>
      <c r="CX179" s="546"/>
      <c r="CY179" s="546"/>
      <c r="CZ179" s="546"/>
      <c r="DA179" s="546"/>
      <c r="DB179" s="546"/>
      <c r="DC179" s="546"/>
      <c r="DD179" s="546"/>
      <c r="DE179" s="546"/>
      <c r="DF179" s="546"/>
      <c r="DG179" s="546"/>
      <c r="DH179" s="546"/>
      <c r="DI179" s="546"/>
      <c r="DJ179" s="546"/>
      <c r="DK179" s="546"/>
      <c r="DL179" s="546"/>
      <c r="DM179" s="546"/>
      <c r="DN179" s="546"/>
      <c r="DO179" s="546"/>
      <c r="DP179" s="546"/>
      <c r="DQ179" s="546"/>
      <c r="DR179" s="546"/>
      <c r="DS179" s="546"/>
      <c r="DT179" s="546"/>
      <c r="DU179" s="546"/>
      <c r="DV179" s="546"/>
      <c r="DW179" s="546"/>
      <c r="DX179" s="546"/>
      <c r="DY179" s="546"/>
      <c r="DZ179" s="546"/>
      <c r="EA179" s="546"/>
      <c r="EB179" s="546"/>
      <c r="EC179" s="546"/>
      <c r="ED179" s="546"/>
      <c r="EE179" s="546"/>
      <c r="EF179" s="546"/>
      <c r="EG179" s="546"/>
      <c r="EH179" s="546"/>
      <c r="EI179" s="546"/>
      <c r="EJ179" s="546"/>
      <c r="EK179" s="546"/>
      <c r="EL179" s="546"/>
      <c r="EM179" s="546"/>
      <c r="EN179" s="546"/>
      <c r="EO179" s="546"/>
      <c r="EP179" s="546"/>
      <c r="EQ179" s="546"/>
      <c r="ER179" s="546"/>
      <c r="ES179" s="546"/>
      <c r="ET179" s="546"/>
      <c r="EU179" s="546"/>
      <c r="EV179" s="546"/>
      <c r="EW179" s="546"/>
      <c r="EX179" s="546"/>
      <c r="EY179" s="546"/>
      <c r="EZ179" s="546"/>
      <c r="FA179" s="546"/>
      <c r="FB179" s="546"/>
      <c r="FC179" s="546"/>
      <c r="FD179" s="546"/>
      <c r="FE179" s="546"/>
      <c r="FF179" s="546"/>
      <c r="FG179" s="546"/>
      <c r="FH179" s="546"/>
      <c r="FI179" s="546"/>
      <c r="FJ179" s="546"/>
      <c r="FK179" s="546"/>
      <c r="FL179" s="546"/>
      <c r="FM179" s="546"/>
      <c r="FN179" s="546"/>
      <c r="FO179" s="546"/>
      <c r="FP179" s="546"/>
      <c r="FQ179" s="546"/>
      <c r="FR179" s="546"/>
      <c r="FS179" s="546"/>
      <c r="FT179" s="546"/>
      <c r="FU179" s="546"/>
      <c r="FV179" s="546"/>
      <c r="FW179" s="546"/>
      <c r="FX179" s="546"/>
      <c r="FY179" s="546"/>
      <c r="FZ179" s="546"/>
      <c r="GA179" s="546"/>
      <c r="GB179" s="546"/>
      <c r="GC179" s="546"/>
      <c r="GD179" s="546"/>
      <c r="GE179" s="546"/>
      <c r="GF179" s="546"/>
      <c r="GG179" s="546"/>
      <c r="GH179" s="546"/>
      <c r="GI179" s="546"/>
      <c r="GJ179" s="546"/>
      <c r="GK179" s="546"/>
      <c r="GL179" s="546"/>
      <c r="GM179" s="546"/>
      <c r="GN179" s="546"/>
      <c r="GO179" s="546"/>
      <c r="GP179" s="546"/>
      <c r="GQ179" s="546"/>
      <c r="GR179" s="546"/>
      <c r="GS179" s="546"/>
      <c r="GT179" s="546"/>
      <c r="GU179" s="546"/>
      <c r="GV179" s="546"/>
      <c r="GW179" s="546"/>
      <c r="GX179" s="546"/>
      <c r="GY179" s="546"/>
      <c r="GZ179" s="546"/>
      <c r="HA179" s="546"/>
      <c r="HB179" s="546"/>
      <c r="HC179" s="546"/>
      <c r="HD179" s="546"/>
      <c r="HE179" s="546"/>
      <c r="HF179" s="546"/>
      <c r="HG179" s="546"/>
      <c r="HH179" s="546"/>
      <c r="HI179" s="546"/>
      <c r="HJ179" s="546"/>
      <c r="HK179" s="546"/>
      <c r="HL179" s="546"/>
      <c r="HM179" s="546"/>
      <c r="HN179" s="546"/>
      <c r="HO179" s="546"/>
      <c r="HP179" s="546"/>
      <c r="HQ179" s="546"/>
      <c r="HR179" s="546"/>
      <c r="HS179" s="546"/>
      <c r="HT179" s="546"/>
      <c r="HU179" s="546"/>
      <c r="HV179" s="546"/>
      <c r="HW179" s="546"/>
      <c r="HX179" s="546"/>
      <c r="HY179" s="546"/>
      <c r="HZ179" s="546"/>
      <c r="IA179" s="546"/>
      <c r="IB179" s="546"/>
      <c r="IC179" s="546"/>
      <c r="ID179" s="546"/>
      <c r="IE179" s="546"/>
      <c r="IF179" s="546"/>
      <c r="IG179" s="546"/>
      <c r="IH179" s="546"/>
      <c r="II179" s="546"/>
      <c r="IJ179" s="546"/>
      <c r="IK179" s="546"/>
      <c r="IL179" s="546"/>
      <c r="IM179" s="546"/>
      <c r="IN179" s="546"/>
      <c r="IO179" s="546"/>
      <c r="IP179" s="546"/>
    </row>
    <row r="180" spans="1:250" s="101" customFormat="1" ht="15" customHeight="1">
      <c r="A180" s="248"/>
      <c r="B180" s="755" t="s">
        <v>644</v>
      </c>
      <c r="C180" s="756"/>
      <c r="D180" s="757"/>
      <c r="E180" s="131"/>
      <c r="F180" s="361"/>
      <c r="G180" s="143"/>
      <c r="H180" s="110"/>
      <c r="I180" s="110"/>
      <c r="J180" s="157"/>
      <c r="K180" s="167"/>
      <c r="L180" s="179"/>
      <c r="M180" s="282"/>
      <c r="N180" s="282"/>
      <c r="O180" s="282"/>
      <c r="P180" s="282"/>
      <c r="Q180" s="282"/>
      <c r="R180" s="282"/>
      <c r="S180" s="282"/>
      <c r="T180" s="282"/>
      <c r="U180" s="282"/>
      <c r="V180" s="282"/>
      <c r="W180" s="282"/>
      <c r="X180" s="282"/>
      <c r="Y180" s="282"/>
      <c r="Z180" s="282"/>
      <c r="AA180" s="282"/>
      <c r="AB180" s="282"/>
      <c r="AC180" s="282"/>
      <c r="AD180" s="282"/>
      <c r="AE180" s="282"/>
      <c r="AF180" s="282"/>
      <c r="AG180" s="282"/>
      <c r="AH180" s="282"/>
      <c r="AI180" s="282"/>
      <c r="AJ180" s="282"/>
      <c r="AK180" s="282"/>
      <c r="AL180" s="282"/>
      <c r="AM180" s="282"/>
      <c r="AN180" s="282"/>
      <c r="AO180" s="282"/>
      <c r="AP180" s="282"/>
      <c r="AQ180" s="282"/>
      <c r="AR180" s="282"/>
      <c r="AS180" s="282"/>
      <c r="AT180" s="282"/>
      <c r="AU180" s="282"/>
      <c r="AV180" s="282"/>
      <c r="AW180" s="282"/>
      <c r="AX180" s="282"/>
      <c r="AY180" s="282"/>
      <c r="AZ180" s="282"/>
      <c r="BA180" s="282"/>
      <c r="BB180" s="282"/>
      <c r="BC180" s="282"/>
      <c r="BD180" s="282"/>
      <c r="BE180" s="282"/>
      <c r="BF180" s="282"/>
      <c r="BG180" s="282"/>
      <c r="BH180" s="282"/>
      <c r="BI180" s="282"/>
      <c r="BJ180" s="282"/>
      <c r="BK180" s="282"/>
      <c r="BL180" s="282"/>
      <c r="BM180" s="282"/>
      <c r="BN180" s="282"/>
      <c r="BO180" s="282"/>
      <c r="BP180" s="282"/>
      <c r="BQ180" s="282"/>
      <c r="BR180" s="282"/>
      <c r="BS180" s="282"/>
      <c r="BT180" s="282"/>
      <c r="BU180" s="282"/>
      <c r="BV180" s="282"/>
      <c r="BW180" s="282"/>
      <c r="BX180" s="282"/>
      <c r="BY180" s="282"/>
      <c r="BZ180" s="282"/>
      <c r="CA180" s="282"/>
      <c r="CB180" s="282"/>
      <c r="CC180" s="282"/>
      <c r="CD180" s="282"/>
      <c r="CE180" s="282"/>
      <c r="CF180" s="282"/>
      <c r="CG180" s="282"/>
      <c r="CH180" s="282"/>
      <c r="CI180" s="282"/>
      <c r="CJ180" s="282"/>
      <c r="CK180" s="282"/>
      <c r="CL180" s="282"/>
      <c r="CM180" s="282"/>
      <c r="CN180" s="282"/>
      <c r="CO180" s="282"/>
      <c r="CP180" s="282"/>
      <c r="CQ180" s="282"/>
      <c r="CR180" s="282"/>
      <c r="CS180" s="282"/>
      <c r="CT180" s="282"/>
      <c r="CU180" s="282"/>
      <c r="CV180" s="282"/>
      <c r="CW180" s="282"/>
      <c r="CX180" s="282"/>
      <c r="CY180" s="282"/>
      <c r="CZ180" s="282"/>
      <c r="DA180" s="282"/>
      <c r="DB180" s="282"/>
      <c r="DC180" s="282"/>
      <c r="DD180" s="282"/>
      <c r="DE180" s="282"/>
      <c r="DF180" s="282"/>
      <c r="DG180" s="282"/>
      <c r="DH180" s="282"/>
      <c r="DI180" s="282"/>
      <c r="DJ180" s="282"/>
      <c r="DK180" s="282"/>
      <c r="DL180" s="282"/>
      <c r="DM180" s="282"/>
      <c r="DN180" s="282"/>
      <c r="DO180" s="282"/>
      <c r="DP180" s="282"/>
      <c r="DQ180" s="282"/>
      <c r="DR180" s="282"/>
      <c r="DS180" s="282"/>
      <c r="DT180" s="282"/>
      <c r="DU180" s="282"/>
      <c r="DV180" s="282"/>
      <c r="DW180" s="282"/>
      <c r="DX180" s="282"/>
      <c r="DY180" s="282"/>
      <c r="DZ180" s="282"/>
      <c r="EA180" s="282"/>
      <c r="EB180" s="282"/>
      <c r="EC180" s="282"/>
      <c r="ED180" s="282"/>
      <c r="EE180" s="282"/>
      <c r="EF180" s="282"/>
      <c r="EG180" s="282"/>
      <c r="EH180" s="282"/>
      <c r="EI180" s="282"/>
      <c r="EJ180" s="282"/>
      <c r="EK180" s="282"/>
      <c r="EL180" s="282"/>
      <c r="EM180" s="282"/>
      <c r="EN180" s="282"/>
      <c r="EO180" s="282"/>
      <c r="EP180" s="282"/>
      <c r="EQ180" s="282"/>
      <c r="ER180" s="282"/>
      <c r="ES180" s="282"/>
      <c r="ET180" s="282"/>
      <c r="EU180" s="282"/>
      <c r="EV180" s="282"/>
      <c r="EW180" s="282"/>
      <c r="EX180" s="282"/>
      <c r="EY180" s="282"/>
      <c r="EZ180" s="282"/>
      <c r="FA180" s="282"/>
      <c r="FB180" s="282"/>
      <c r="FC180" s="282"/>
      <c r="FD180" s="282"/>
      <c r="FE180" s="282"/>
      <c r="FF180" s="282"/>
      <c r="FG180" s="282"/>
      <c r="FH180" s="282"/>
      <c r="FI180" s="282"/>
      <c r="FJ180" s="282"/>
      <c r="FK180" s="282"/>
      <c r="FL180" s="282"/>
      <c r="FM180" s="282"/>
      <c r="FN180" s="282"/>
      <c r="FO180" s="282"/>
      <c r="FP180" s="282"/>
      <c r="FQ180" s="282"/>
      <c r="FR180" s="282"/>
      <c r="FS180" s="282"/>
      <c r="FT180" s="282"/>
      <c r="FU180" s="282"/>
      <c r="FV180" s="282"/>
      <c r="FW180" s="282"/>
      <c r="FX180" s="282"/>
      <c r="FY180" s="282"/>
      <c r="FZ180" s="282"/>
      <c r="GA180" s="282"/>
      <c r="GB180" s="282"/>
      <c r="GC180" s="282"/>
      <c r="GD180" s="282"/>
      <c r="GE180" s="282"/>
      <c r="GF180" s="282"/>
      <c r="GG180" s="282"/>
      <c r="GH180" s="282"/>
      <c r="GI180" s="282"/>
      <c r="GJ180" s="282"/>
      <c r="GK180" s="282"/>
      <c r="GL180" s="282"/>
      <c r="GM180" s="282"/>
      <c r="GN180" s="282"/>
      <c r="GO180" s="282"/>
      <c r="GP180" s="282"/>
      <c r="GQ180" s="282"/>
      <c r="GR180" s="282"/>
      <c r="GS180" s="282"/>
      <c r="GT180" s="282"/>
      <c r="GU180" s="282"/>
      <c r="GV180" s="282"/>
      <c r="GW180" s="282"/>
      <c r="GX180" s="282"/>
      <c r="GY180" s="282"/>
      <c r="GZ180" s="282"/>
      <c r="HA180" s="282"/>
      <c r="HB180" s="282"/>
      <c r="HC180" s="282"/>
      <c r="HD180" s="282"/>
      <c r="HE180" s="282"/>
      <c r="HF180" s="282"/>
      <c r="HG180" s="282"/>
      <c r="HH180" s="282"/>
      <c r="HI180" s="282"/>
      <c r="HJ180" s="282"/>
      <c r="HK180" s="282"/>
      <c r="HL180" s="282"/>
      <c r="HM180" s="282"/>
      <c r="HN180" s="282"/>
      <c r="HO180" s="282"/>
      <c r="HP180" s="282"/>
      <c r="HQ180" s="282"/>
      <c r="HR180" s="282"/>
      <c r="HS180" s="282"/>
      <c r="HT180" s="282"/>
      <c r="HU180" s="282"/>
      <c r="HV180" s="282"/>
      <c r="HW180" s="282"/>
      <c r="HX180" s="282"/>
      <c r="HY180" s="282"/>
      <c r="HZ180" s="282"/>
      <c r="IA180" s="282"/>
      <c r="IB180" s="282"/>
      <c r="IC180" s="282"/>
      <c r="ID180" s="282"/>
      <c r="IE180" s="282"/>
      <c r="IF180" s="282"/>
      <c r="IG180" s="282"/>
      <c r="IH180" s="282"/>
      <c r="II180" s="282"/>
      <c r="IJ180" s="282"/>
      <c r="IK180" s="282"/>
      <c r="IL180" s="282"/>
      <c r="IM180" s="282"/>
      <c r="IN180" s="282"/>
      <c r="IO180" s="282"/>
      <c r="IP180" s="282"/>
    </row>
    <row r="181" spans="1:250" s="101" customFormat="1" ht="9.65" customHeight="1">
      <c r="A181" s="248"/>
      <c r="B181" s="519"/>
      <c r="C181" s="764"/>
      <c r="D181" s="765"/>
      <c r="E181" s="131"/>
      <c r="F181" s="361"/>
      <c r="G181" s="143"/>
      <c r="H181" s="110"/>
      <c r="I181" s="110"/>
      <c r="J181" s="157"/>
      <c r="K181" s="167"/>
      <c r="L181" s="179"/>
      <c r="M181" s="282"/>
      <c r="N181" s="282"/>
      <c r="O181" s="282"/>
      <c r="P181" s="282"/>
      <c r="Q181" s="282"/>
      <c r="R181" s="282"/>
      <c r="S181" s="282"/>
      <c r="T181" s="282"/>
      <c r="U181" s="282"/>
      <c r="V181" s="282"/>
      <c r="W181" s="282"/>
      <c r="X181" s="282"/>
      <c r="Y181" s="282"/>
      <c r="Z181" s="282"/>
      <c r="AA181" s="282"/>
      <c r="AB181" s="282"/>
      <c r="AC181" s="282"/>
      <c r="AD181" s="282"/>
      <c r="AE181" s="282"/>
      <c r="AF181" s="282"/>
      <c r="AG181" s="282"/>
      <c r="AH181" s="282"/>
      <c r="AI181" s="282"/>
      <c r="AJ181" s="282"/>
      <c r="AK181" s="282"/>
      <c r="AL181" s="282"/>
      <c r="AM181" s="282"/>
      <c r="AN181" s="282"/>
      <c r="AO181" s="282"/>
      <c r="AP181" s="282"/>
      <c r="AQ181" s="282"/>
      <c r="AR181" s="282"/>
      <c r="AS181" s="282"/>
      <c r="AT181" s="282"/>
      <c r="AU181" s="282"/>
      <c r="AV181" s="282"/>
      <c r="AW181" s="282"/>
      <c r="AX181" s="282"/>
      <c r="AY181" s="282"/>
      <c r="AZ181" s="282"/>
      <c r="BA181" s="282"/>
      <c r="BB181" s="282"/>
      <c r="BC181" s="282"/>
      <c r="BD181" s="282"/>
      <c r="BE181" s="282"/>
      <c r="BF181" s="282"/>
      <c r="BG181" s="282"/>
      <c r="BH181" s="282"/>
      <c r="BI181" s="282"/>
      <c r="BJ181" s="282"/>
      <c r="BK181" s="282"/>
      <c r="BL181" s="282"/>
      <c r="BM181" s="282"/>
      <c r="BN181" s="282"/>
      <c r="BO181" s="282"/>
      <c r="BP181" s="282"/>
      <c r="BQ181" s="282"/>
      <c r="BR181" s="282"/>
      <c r="BS181" s="282"/>
      <c r="BT181" s="282"/>
      <c r="BU181" s="282"/>
      <c r="BV181" s="282"/>
      <c r="BW181" s="282"/>
      <c r="BX181" s="282"/>
      <c r="BY181" s="282"/>
      <c r="BZ181" s="282"/>
      <c r="CA181" s="282"/>
      <c r="CB181" s="282"/>
      <c r="CC181" s="282"/>
      <c r="CD181" s="282"/>
      <c r="CE181" s="282"/>
      <c r="CF181" s="282"/>
      <c r="CG181" s="282"/>
      <c r="CH181" s="282"/>
      <c r="CI181" s="282"/>
      <c r="CJ181" s="282"/>
      <c r="CK181" s="282"/>
      <c r="CL181" s="282"/>
      <c r="CM181" s="282"/>
      <c r="CN181" s="282"/>
      <c r="CO181" s="282"/>
      <c r="CP181" s="282"/>
      <c r="CQ181" s="282"/>
      <c r="CR181" s="282"/>
      <c r="CS181" s="282"/>
      <c r="CT181" s="282"/>
      <c r="CU181" s="282"/>
      <c r="CV181" s="282"/>
      <c r="CW181" s="282"/>
      <c r="CX181" s="282"/>
      <c r="CY181" s="282"/>
      <c r="CZ181" s="282"/>
      <c r="DA181" s="282"/>
      <c r="DB181" s="282"/>
      <c r="DC181" s="282"/>
      <c r="DD181" s="282"/>
      <c r="DE181" s="282"/>
      <c r="DF181" s="282"/>
      <c r="DG181" s="282"/>
      <c r="DH181" s="282"/>
      <c r="DI181" s="282"/>
      <c r="DJ181" s="282"/>
      <c r="DK181" s="282"/>
      <c r="DL181" s="282"/>
      <c r="DM181" s="282"/>
      <c r="DN181" s="282"/>
      <c r="DO181" s="282"/>
      <c r="DP181" s="282"/>
      <c r="DQ181" s="282"/>
      <c r="DR181" s="282"/>
      <c r="DS181" s="282"/>
      <c r="DT181" s="282"/>
      <c r="DU181" s="282"/>
      <c r="DV181" s="282"/>
      <c r="DW181" s="282"/>
      <c r="DX181" s="282"/>
      <c r="DY181" s="282"/>
      <c r="DZ181" s="282"/>
      <c r="EA181" s="282"/>
      <c r="EB181" s="282"/>
      <c r="EC181" s="282"/>
      <c r="ED181" s="282"/>
      <c r="EE181" s="282"/>
      <c r="EF181" s="282"/>
      <c r="EG181" s="282"/>
      <c r="EH181" s="282"/>
      <c r="EI181" s="282"/>
      <c r="EJ181" s="282"/>
      <c r="EK181" s="282"/>
      <c r="EL181" s="282"/>
      <c r="EM181" s="282"/>
      <c r="EN181" s="282"/>
      <c r="EO181" s="282"/>
      <c r="EP181" s="282"/>
      <c r="EQ181" s="282"/>
      <c r="ER181" s="282"/>
      <c r="ES181" s="282"/>
      <c r="ET181" s="282"/>
      <c r="EU181" s="282"/>
      <c r="EV181" s="282"/>
      <c r="EW181" s="282"/>
      <c r="EX181" s="282"/>
      <c r="EY181" s="282"/>
      <c r="EZ181" s="282"/>
      <c r="FA181" s="282"/>
      <c r="FB181" s="282"/>
      <c r="FC181" s="282"/>
      <c r="FD181" s="282"/>
      <c r="FE181" s="282"/>
      <c r="FF181" s="282"/>
      <c r="FG181" s="282"/>
      <c r="FH181" s="282"/>
      <c r="FI181" s="282"/>
      <c r="FJ181" s="282"/>
      <c r="FK181" s="282"/>
      <c r="FL181" s="282"/>
      <c r="FM181" s="282"/>
      <c r="FN181" s="282"/>
      <c r="FO181" s="282"/>
      <c r="FP181" s="282"/>
      <c r="FQ181" s="282"/>
      <c r="FR181" s="282"/>
      <c r="FS181" s="282"/>
      <c r="FT181" s="282"/>
      <c r="FU181" s="282"/>
      <c r="FV181" s="282"/>
      <c r="FW181" s="282"/>
      <c r="FX181" s="282"/>
      <c r="FY181" s="282"/>
      <c r="FZ181" s="282"/>
      <c r="GA181" s="282"/>
      <c r="GB181" s="282"/>
      <c r="GC181" s="282"/>
      <c r="GD181" s="282"/>
      <c r="GE181" s="282"/>
      <c r="GF181" s="282"/>
      <c r="GG181" s="282"/>
      <c r="GH181" s="282"/>
      <c r="GI181" s="282"/>
      <c r="GJ181" s="282"/>
      <c r="GK181" s="282"/>
      <c r="GL181" s="282"/>
      <c r="GM181" s="282"/>
      <c r="GN181" s="282"/>
      <c r="GO181" s="282"/>
      <c r="GP181" s="282"/>
      <c r="GQ181" s="282"/>
      <c r="GR181" s="282"/>
      <c r="GS181" s="282"/>
      <c r="GT181" s="282"/>
      <c r="GU181" s="282"/>
      <c r="GV181" s="282"/>
      <c r="GW181" s="282"/>
      <c r="GX181" s="282"/>
      <c r="GY181" s="282"/>
      <c r="GZ181" s="282"/>
      <c r="HA181" s="282"/>
      <c r="HB181" s="282"/>
      <c r="HC181" s="282"/>
      <c r="HD181" s="282"/>
      <c r="HE181" s="282"/>
      <c r="HF181" s="282"/>
      <c r="HG181" s="282"/>
      <c r="HH181" s="282"/>
      <c r="HI181" s="282"/>
      <c r="HJ181" s="282"/>
      <c r="HK181" s="282"/>
      <c r="HL181" s="282"/>
      <c r="HM181" s="282"/>
      <c r="HN181" s="282"/>
      <c r="HO181" s="282"/>
      <c r="HP181" s="282"/>
      <c r="HQ181" s="282"/>
      <c r="HR181" s="282"/>
      <c r="HS181" s="282"/>
      <c r="HT181" s="282"/>
      <c r="HU181" s="282"/>
      <c r="HV181" s="282"/>
      <c r="HW181" s="282"/>
      <c r="HX181" s="282"/>
      <c r="HY181" s="282"/>
      <c r="HZ181" s="282"/>
      <c r="IA181" s="282"/>
      <c r="IB181" s="282"/>
      <c r="IC181" s="282"/>
      <c r="ID181" s="282"/>
      <c r="IE181" s="282"/>
      <c r="IF181" s="282"/>
      <c r="IG181" s="282"/>
      <c r="IH181" s="282"/>
      <c r="II181" s="282"/>
      <c r="IJ181" s="282"/>
      <c r="IK181" s="282"/>
      <c r="IL181" s="282"/>
      <c r="IM181" s="282"/>
      <c r="IN181" s="282"/>
      <c r="IO181" s="282"/>
      <c r="IP181" s="282"/>
    </row>
    <row r="182" spans="1:250" s="101" customFormat="1" ht="15" customHeight="1">
      <c r="A182" s="492">
        <v>4</v>
      </c>
      <c r="B182" s="531" t="s">
        <v>1238</v>
      </c>
      <c r="C182" s="355"/>
      <c r="D182" s="356"/>
      <c r="E182" s="131"/>
      <c r="F182" s="361"/>
      <c r="G182" s="143"/>
      <c r="H182" s="110"/>
      <c r="I182" s="110"/>
      <c r="J182" s="157"/>
      <c r="K182" s="167"/>
      <c r="L182" s="179"/>
      <c r="M182" s="282"/>
      <c r="N182" s="282"/>
      <c r="O182" s="282"/>
      <c r="P182" s="282"/>
      <c r="Q182" s="282"/>
      <c r="R182" s="282"/>
      <c r="S182" s="282"/>
      <c r="T182" s="282"/>
      <c r="U182" s="282"/>
      <c r="V182" s="282"/>
      <c r="W182" s="282"/>
      <c r="X182" s="282"/>
      <c r="Y182" s="282"/>
      <c r="Z182" s="282"/>
      <c r="AA182" s="282"/>
      <c r="AB182" s="282"/>
      <c r="AC182" s="282"/>
      <c r="AD182" s="282"/>
      <c r="AE182" s="282"/>
      <c r="AF182" s="282"/>
      <c r="AG182" s="282"/>
      <c r="AH182" s="282"/>
      <c r="AI182" s="282"/>
      <c r="AJ182" s="282"/>
      <c r="AK182" s="282"/>
      <c r="AL182" s="282"/>
      <c r="AM182" s="282"/>
      <c r="AN182" s="282"/>
      <c r="AO182" s="282"/>
      <c r="AP182" s="282"/>
      <c r="AQ182" s="282"/>
      <c r="AR182" s="282"/>
      <c r="AS182" s="282"/>
      <c r="AT182" s="282"/>
      <c r="AU182" s="282"/>
      <c r="AV182" s="282"/>
      <c r="AW182" s="282"/>
      <c r="AX182" s="282"/>
      <c r="AY182" s="282"/>
      <c r="AZ182" s="282"/>
      <c r="BA182" s="282"/>
      <c r="BB182" s="282"/>
      <c r="BC182" s="282"/>
      <c r="BD182" s="282"/>
      <c r="BE182" s="282"/>
      <c r="BF182" s="282"/>
      <c r="BG182" s="282"/>
      <c r="BH182" s="282"/>
      <c r="BI182" s="282"/>
      <c r="BJ182" s="282"/>
      <c r="BK182" s="282"/>
      <c r="BL182" s="282"/>
      <c r="BM182" s="282"/>
      <c r="BN182" s="282"/>
      <c r="BO182" s="282"/>
      <c r="BP182" s="282"/>
      <c r="BQ182" s="282"/>
      <c r="BR182" s="282"/>
      <c r="BS182" s="282"/>
      <c r="BT182" s="282"/>
      <c r="BU182" s="282"/>
      <c r="BV182" s="282"/>
      <c r="BW182" s="282"/>
      <c r="BX182" s="282"/>
      <c r="BY182" s="282"/>
      <c r="BZ182" s="282"/>
      <c r="CA182" s="282"/>
      <c r="CB182" s="282"/>
      <c r="CC182" s="282"/>
      <c r="CD182" s="282"/>
      <c r="CE182" s="282"/>
      <c r="CF182" s="282"/>
      <c r="CG182" s="282"/>
      <c r="CH182" s="282"/>
      <c r="CI182" s="282"/>
      <c r="CJ182" s="282"/>
      <c r="CK182" s="282"/>
      <c r="CL182" s="282"/>
      <c r="CM182" s="282"/>
      <c r="CN182" s="282"/>
      <c r="CO182" s="282"/>
      <c r="CP182" s="282"/>
      <c r="CQ182" s="282"/>
      <c r="CR182" s="282"/>
      <c r="CS182" s="282"/>
      <c r="CT182" s="282"/>
      <c r="CU182" s="282"/>
      <c r="CV182" s="282"/>
      <c r="CW182" s="282"/>
      <c r="CX182" s="282"/>
      <c r="CY182" s="282"/>
      <c r="CZ182" s="282"/>
      <c r="DA182" s="282"/>
      <c r="DB182" s="282"/>
      <c r="DC182" s="282"/>
      <c r="DD182" s="282"/>
      <c r="DE182" s="282"/>
      <c r="DF182" s="282"/>
      <c r="DG182" s="282"/>
      <c r="DH182" s="282"/>
      <c r="DI182" s="282"/>
      <c r="DJ182" s="282"/>
      <c r="DK182" s="282"/>
      <c r="DL182" s="282"/>
      <c r="DM182" s="282"/>
      <c r="DN182" s="282"/>
      <c r="DO182" s="282"/>
      <c r="DP182" s="282"/>
      <c r="DQ182" s="282"/>
      <c r="DR182" s="282"/>
      <c r="DS182" s="282"/>
      <c r="DT182" s="282"/>
      <c r="DU182" s="282"/>
      <c r="DV182" s="282"/>
      <c r="DW182" s="282"/>
      <c r="DX182" s="282"/>
      <c r="DY182" s="282"/>
      <c r="DZ182" s="282"/>
      <c r="EA182" s="282"/>
      <c r="EB182" s="282"/>
      <c r="EC182" s="282"/>
      <c r="ED182" s="282"/>
      <c r="EE182" s="282"/>
      <c r="EF182" s="282"/>
      <c r="EG182" s="282"/>
      <c r="EH182" s="282"/>
      <c r="EI182" s="282"/>
      <c r="EJ182" s="282"/>
      <c r="EK182" s="282"/>
      <c r="EL182" s="282"/>
      <c r="EM182" s="282"/>
      <c r="EN182" s="282"/>
      <c r="EO182" s="282"/>
      <c r="EP182" s="282"/>
      <c r="EQ182" s="282"/>
      <c r="ER182" s="282"/>
      <c r="ES182" s="282"/>
      <c r="ET182" s="282"/>
      <c r="EU182" s="282"/>
      <c r="EV182" s="282"/>
      <c r="EW182" s="282"/>
      <c r="EX182" s="282"/>
      <c r="EY182" s="282"/>
      <c r="EZ182" s="282"/>
      <c r="FA182" s="282"/>
      <c r="FB182" s="282"/>
      <c r="FC182" s="282"/>
      <c r="FD182" s="282"/>
      <c r="FE182" s="282"/>
      <c r="FF182" s="282"/>
      <c r="FG182" s="282"/>
      <c r="FH182" s="282"/>
      <c r="FI182" s="282"/>
      <c r="FJ182" s="282"/>
      <c r="FK182" s="282"/>
      <c r="FL182" s="282"/>
      <c r="FM182" s="282"/>
      <c r="FN182" s="282"/>
      <c r="FO182" s="282"/>
      <c r="FP182" s="282"/>
      <c r="FQ182" s="282"/>
      <c r="FR182" s="282"/>
      <c r="FS182" s="282"/>
      <c r="FT182" s="282"/>
      <c r="FU182" s="282"/>
      <c r="FV182" s="282"/>
      <c r="FW182" s="282"/>
      <c r="FX182" s="282"/>
      <c r="FY182" s="282"/>
      <c r="FZ182" s="282"/>
      <c r="GA182" s="282"/>
      <c r="GB182" s="282"/>
      <c r="GC182" s="282"/>
      <c r="GD182" s="282"/>
      <c r="GE182" s="282"/>
      <c r="GF182" s="282"/>
      <c r="GG182" s="282"/>
      <c r="GH182" s="282"/>
      <c r="GI182" s="282"/>
      <c r="GJ182" s="282"/>
      <c r="GK182" s="282"/>
      <c r="GL182" s="282"/>
      <c r="GM182" s="282"/>
      <c r="GN182" s="282"/>
      <c r="GO182" s="282"/>
      <c r="GP182" s="282"/>
      <c r="GQ182" s="282"/>
      <c r="GR182" s="282"/>
      <c r="GS182" s="282"/>
      <c r="GT182" s="282"/>
      <c r="GU182" s="282"/>
      <c r="GV182" s="282"/>
      <c r="GW182" s="282"/>
      <c r="GX182" s="282"/>
      <c r="GY182" s="282"/>
      <c r="GZ182" s="282"/>
      <c r="HA182" s="282"/>
      <c r="HB182" s="282"/>
      <c r="HC182" s="282"/>
      <c r="HD182" s="282"/>
      <c r="HE182" s="282"/>
      <c r="HF182" s="282"/>
      <c r="HG182" s="282"/>
      <c r="HH182" s="282"/>
      <c r="HI182" s="282"/>
      <c r="HJ182" s="282"/>
      <c r="HK182" s="282"/>
      <c r="HL182" s="282"/>
      <c r="HM182" s="282"/>
      <c r="HN182" s="282"/>
      <c r="HO182" s="282"/>
      <c r="HP182" s="282"/>
      <c r="HQ182" s="282"/>
      <c r="HR182" s="282"/>
      <c r="HS182" s="282"/>
      <c r="HT182" s="282"/>
      <c r="HU182" s="282"/>
      <c r="HV182" s="282"/>
      <c r="HW182" s="282"/>
      <c r="HX182" s="282"/>
      <c r="HY182" s="282"/>
      <c r="HZ182" s="282"/>
      <c r="IA182" s="282"/>
      <c r="IB182" s="282"/>
      <c r="IC182" s="282"/>
      <c r="ID182" s="282"/>
      <c r="IE182" s="282"/>
      <c r="IF182" s="282"/>
      <c r="IG182" s="282"/>
      <c r="IH182" s="282"/>
      <c r="II182" s="282"/>
      <c r="IJ182" s="282"/>
      <c r="IK182" s="282"/>
      <c r="IL182" s="282"/>
      <c r="IM182" s="282"/>
      <c r="IN182" s="282"/>
      <c r="IO182" s="282"/>
      <c r="IP182" s="282"/>
    </row>
    <row r="183" spans="1:250" s="547" customFormat="1" ht="30" customHeight="1">
      <c r="A183" s="552">
        <v>4.0999999999999996</v>
      </c>
      <c r="B183" s="163"/>
      <c r="C183" s="766" t="s">
        <v>1263</v>
      </c>
      <c r="D183" s="767"/>
      <c r="E183" s="130">
        <v>1</v>
      </c>
      <c r="F183" s="364" t="s">
        <v>56</v>
      </c>
      <c r="G183" s="142"/>
      <c r="H183" s="83"/>
      <c r="I183" s="88"/>
      <c r="J183" s="554"/>
      <c r="K183" s="165"/>
      <c r="L183" s="178"/>
    </row>
    <row r="184" spans="1:250" s="547" customFormat="1" ht="30" customHeight="1">
      <c r="A184" s="552">
        <v>4.2</v>
      </c>
      <c r="B184" s="555"/>
      <c r="C184" s="766" t="s">
        <v>1264</v>
      </c>
      <c r="D184" s="767"/>
      <c r="E184" s="130">
        <v>10</v>
      </c>
      <c r="F184" s="364" t="s">
        <v>56</v>
      </c>
      <c r="G184" s="142"/>
      <c r="H184" s="83"/>
      <c r="I184" s="88"/>
      <c r="J184" s="155"/>
      <c r="K184" s="165"/>
      <c r="L184" s="178"/>
    </row>
    <row r="185" spans="1:250" s="547" customFormat="1" ht="30" customHeight="1">
      <c r="A185" s="552">
        <v>4.3</v>
      </c>
      <c r="B185" s="555"/>
      <c r="C185" s="766" t="s">
        <v>1265</v>
      </c>
      <c r="D185" s="767"/>
      <c r="E185" s="130">
        <v>2</v>
      </c>
      <c r="F185" s="364" t="s">
        <v>56</v>
      </c>
      <c r="G185" s="142"/>
      <c r="H185" s="83"/>
      <c r="I185" s="88"/>
      <c r="J185" s="155"/>
      <c r="K185" s="165"/>
      <c r="L185" s="178"/>
    </row>
    <row r="186" spans="1:250" s="547" customFormat="1" ht="30" customHeight="1">
      <c r="A186" s="552">
        <v>4.4000000000000004</v>
      </c>
      <c r="B186" s="555"/>
      <c r="C186" s="766" t="s">
        <v>1266</v>
      </c>
      <c r="D186" s="767"/>
      <c r="E186" s="130">
        <v>4</v>
      </c>
      <c r="F186" s="364" t="s">
        <v>56</v>
      </c>
      <c r="G186" s="142"/>
      <c r="H186" s="83"/>
      <c r="I186" s="88"/>
      <c r="J186" s="155"/>
      <c r="K186" s="165"/>
      <c r="L186" s="178"/>
    </row>
    <row r="187" spans="1:250" s="547" customFormat="1" ht="30" customHeight="1">
      <c r="A187" s="552">
        <v>4.5</v>
      </c>
      <c r="B187" s="555"/>
      <c r="C187" s="766" t="s">
        <v>1267</v>
      </c>
      <c r="D187" s="767"/>
      <c r="E187" s="130">
        <v>3</v>
      </c>
      <c r="F187" s="364" t="s">
        <v>56</v>
      </c>
      <c r="G187" s="142"/>
      <c r="H187" s="83"/>
      <c r="I187" s="88"/>
      <c r="J187" s="155"/>
      <c r="K187" s="165"/>
      <c r="L187" s="178"/>
    </row>
    <row r="188" spans="1:250" s="547" customFormat="1" ht="30" customHeight="1">
      <c r="A188" s="552">
        <v>4.5999999999999996</v>
      </c>
      <c r="B188" s="556"/>
      <c r="C188" s="766" t="s">
        <v>1269</v>
      </c>
      <c r="D188" s="767"/>
      <c r="E188" s="130">
        <v>1</v>
      </c>
      <c r="F188" s="364" t="s">
        <v>56</v>
      </c>
      <c r="G188" s="142"/>
      <c r="H188" s="83"/>
      <c r="I188" s="88"/>
      <c r="J188" s="155"/>
      <c r="K188" s="165"/>
      <c r="L188" s="178"/>
    </row>
    <row r="189" spans="1:250" s="101" customFormat="1" ht="15" customHeight="1">
      <c r="A189" s="248"/>
      <c r="B189" s="755" t="s">
        <v>1239</v>
      </c>
      <c r="C189" s="756"/>
      <c r="D189" s="757"/>
      <c r="E189" s="131"/>
      <c r="F189" s="364"/>
      <c r="G189" s="142"/>
      <c r="H189" s="83"/>
      <c r="I189" s="88"/>
      <c r="J189" s="155"/>
      <c r="K189" s="167"/>
      <c r="L189" s="179"/>
      <c r="M189" s="282"/>
      <c r="N189" s="282"/>
      <c r="O189" s="282"/>
      <c r="P189" s="282"/>
      <c r="Q189" s="282"/>
      <c r="R189" s="282"/>
      <c r="S189" s="282"/>
      <c r="T189" s="282"/>
      <c r="U189" s="282"/>
      <c r="V189" s="282"/>
      <c r="W189" s="282"/>
      <c r="X189" s="282"/>
      <c r="Y189" s="282"/>
      <c r="Z189" s="282"/>
      <c r="AA189" s="282"/>
      <c r="AB189" s="282"/>
      <c r="AC189" s="282"/>
      <c r="AD189" s="282"/>
      <c r="AE189" s="282"/>
      <c r="AF189" s="282"/>
      <c r="AG189" s="282"/>
      <c r="AH189" s="282"/>
      <c r="AI189" s="282"/>
      <c r="AJ189" s="282"/>
      <c r="AK189" s="282"/>
      <c r="AL189" s="282"/>
      <c r="AM189" s="282"/>
      <c r="AN189" s="282"/>
      <c r="AO189" s="282"/>
      <c r="AP189" s="282"/>
      <c r="AQ189" s="282"/>
      <c r="AR189" s="282"/>
      <c r="AS189" s="282"/>
      <c r="AT189" s="282"/>
      <c r="AU189" s="282"/>
      <c r="AV189" s="282"/>
      <c r="AW189" s="282"/>
      <c r="AX189" s="282"/>
      <c r="AY189" s="282"/>
      <c r="AZ189" s="282"/>
      <c r="BA189" s="282"/>
      <c r="BB189" s="282"/>
      <c r="BC189" s="282"/>
      <c r="BD189" s="282"/>
      <c r="BE189" s="282"/>
      <c r="BF189" s="282"/>
      <c r="BG189" s="282"/>
      <c r="BH189" s="282"/>
      <c r="BI189" s="282"/>
      <c r="BJ189" s="282"/>
      <c r="BK189" s="282"/>
      <c r="BL189" s="282"/>
      <c r="BM189" s="282"/>
      <c r="BN189" s="282"/>
      <c r="BO189" s="282"/>
      <c r="BP189" s="282"/>
      <c r="BQ189" s="282"/>
      <c r="BR189" s="282"/>
      <c r="BS189" s="282"/>
      <c r="BT189" s="282"/>
      <c r="BU189" s="282"/>
      <c r="BV189" s="282"/>
      <c r="BW189" s="282"/>
      <c r="BX189" s="282"/>
      <c r="BY189" s="282"/>
      <c r="BZ189" s="282"/>
      <c r="CA189" s="282"/>
      <c r="CB189" s="282"/>
      <c r="CC189" s="282"/>
      <c r="CD189" s="282"/>
      <c r="CE189" s="282"/>
      <c r="CF189" s="282"/>
      <c r="CG189" s="282"/>
      <c r="CH189" s="282"/>
      <c r="CI189" s="282"/>
      <c r="CJ189" s="282"/>
      <c r="CK189" s="282"/>
      <c r="CL189" s="282"/>
      <c r="CM189" s="282"/>
      <c r="CN189" s="282"/>
      <c r="CO189" s="282"/>
      <c r="CP189" s="282"/>
      <c r="CQ189" s="282"/>
      <c r="CR189" s="282"/>
      <c r="CS189" s="282"/>
      <c r="CT189" s="282"/>
      <c r="CU189" s="282"/>
      <c r="CV189" s="282"/>
      <c r="CW189" s="282"/>
      <c r="CX189" s="282"/>
      <c r="CY189" s="282"/>
      <c r="CZ189" s="282"/>
      <c r="DA189" s="282"/>
      <c r="DB189" s="282"/>
      <c r="DC189" s="282"/>
      <c r="DD189" s="282"/>
      <c r="DE189" s="282"/>
      <c r="DF189" s="282"/>
      <c r="DG189" s="282"/>
      <c r="DH189" s="282"/>
      <c r="DI189" s="282"/>
      <c r="DJ189" s="282"/>
      <c r="DK189" s="282"/>
      <c r="DL189" s="282"/>
      <c r="DM189" s="282"/>
      <c r="DN189" s="282"/>
      <c r="DO189" s="282"/>
      <c r="DP189" s="282"/>
      <c r="DQ189" s="282"/>
      <c r="DR189" s="282"/>
      <c r="DS189" s="282"/>
      <c r="DT189" s="282"/>
      <c r="DU189" s="282"/>
      <c r="DV189" s="282"/>
      <c r="DW189" s="282"/>
      <c r="DX189" s="282"/>
      <c r="DY189" s="282"/>
      <c r="DZ189" s="282"/>
      <c r="EA189" s="282"/>
      <c r="EB189" s="282"/>
      <c r="EC189" s="282"/>
      <c r="ED189" s="282"/>
      <c r="EE189" s="282"/>
      <c r="EF189" s="282"/>
      <c r="EG189" s="282"/>
      <c r="EH189" s="282"/>
      <c r="EI189" s="282"/>
      <c r="EJ189" s="282"/>
      <c r="EK189" s="282"/>
      <c r="EL189" s="282"/>
      <c r="EM189" s="282"/>
      <c r="EN189" s="282"/>
      <c r="EO189" s="282"/>
      <c r="EP189" s="282"/>
      <c r="EQ189" s="282"/>
      <c r="ER189" s="282"/>
      <c r="ES189" s="282"/>
      <c r="ET189" s="282"/>
      <c r="EU189" s="282"/>
      <c r="EV189" s="282"/>
      <c r="EW189" s="282"/>
      <c r="EX189" s="282"/>
      <c r="EY189" s="282"/>
      <c r="EZ189" s="282"/>
      <c r="FA189" s="282"/>
      <c r="FB189" s="282"/>
      <c r="FC189" s="282"/>
      <c r="FD189" s="282"/>
      <c r="FE189" s="282"/>
      <c r="FF189" s="282"/>
      <c r="FG189" s="282"/>
      <c r="FH189" s="282"/>
      <c r="FI189" s="282"/>
      <c r="FJ189" s="282"/>
      <c r="FK189" s="282"/>
      <c r="FL189" s="282"/>
      <c r="FM189" s="282"/>
      <c r="FN189" s="282"/>
      <c r="FO189" s="282"/>
      <c r="FP189" s="282"/>
      <c r="FQ189" s="282"/>
      <c r="FR189" s="282"/>
      <c r="FS189" s="282"/>
      <c r="FT189" s="282"/>
      <c r="FU189" s="282"/>
      <c r="FV189" s="282"/>
      <c r="FW189" s="282"/>
      <c r="FX189" s="282"/>
      <c r="FY189" s="282"/>
      <c r="FZ189" s="282"/>
      <c r="GA189" s="282"/>
      <c r="GB189" s="282"/>
      <c r="GC189" s="282"/>
      <c r="GD189" s="282"/>
      <c r="GE189" s="282"/>
      <c r="GF189" s="282"/>
      <c r="GG189" s="282"/>
      <c r="GH189" s="282"/>
      <c r="GI189" s="282"/>
      <c r="GJ189" s="282"/>
      <c r="GK189" s="282"/>
      <c r="GL189" s="282"/>
      <c r="GM189" s="282"/>
      <c r="GN189" s="282"/>
      <c r="GO189" s="282"/>
      <c r="GP189" s="282"/>
      <c r="GQ189" s="282"/>
      <c r="GR189" s="282"/>
      <c r="GS189" s="282"/>
      <c r="GT189" s="282"/>
      <c r="GU189" s="282"/>
      <c r="GV189" s="282"/>
      <c r="GW189" s="282"/>
      <c r="GX189" s="282"/>
      <c r="GY189" s="282"/>
      <c r="GZ189" s="282"/>
      <c r="HA189" s="282"/>
      <c r="HB189" s="282"/>
      <c r="HC189" s="282"/>
      <c r="HD189" s="282"/>
      <c r="HE189" s="282"/>
      <c r="HF189" s="282"/>
      <c r="HG189" s="282"/>
      <c r="HH189" s="282"/>
      <c r="HI189" s="282"/>
      <c r="HJ189" s="282"/>
      <c r="HK189" s="282"/>
      <c r="HL189" s="282"/>
      <c r="HM189" s="282"/>
      <c r="HN189" s="282"/>
      <c r="HO189" s="282"/>
      <c r="HP189" s="282"/>
      <c r="HQ189" s="282"/>
      <c r="HR189" s="282"/>
      <c r="HS189" s="282"/>
      <c r="HT189" s="282"/>
      <c r="HU189" s="282"/>
      <c r="HV189" s="282"/>
      <c r="HW189" s="282"/>
      <c r="HX189" s="282"/>
      <c r="HY189" s="282"/>
      <c r="HZ189" s="282"/>
      <c r="IA189" s="282"/>
      <c r="IB189" s="282"/>
      <c r="IC189" s="282"/>
      <c r="ID189" s="282"/>
      <c r="IE189" s="282"/>
      <c r="IF189" s="282"/>
      <c r="IG189" s="282"/>
      <c r="IH189" s="282"/>
      <c r="II189" s="282"/>
      <c r="IJ189" s="282"/>
      <c r="IK189" s="282"/>
      <c r="IL189" s="282"/>
      <c r="IM189" s="282"/>
      <c r="IN189" s="282"/>
      <c r="IO189" s="282"/>
      <c r="IP189" s="282"/>
    </row>
    <row r="190" spans="1:250" s="101" customFormat="1" ht="15" customHeight="1">
      <c r="A190" s="248"/>
      <c r="B190" s="464"/>
      <c r="C190" s="464"/>
      <c r="D190" s="464"/>
      <c r="E190" s="131"/>
      <c r="F190" s="364"/>
      <c r="G190" s="142"/>
      <c r="H190" s="83"/>
      <c r="I190" s="88"/>
      <c r="J190" s="155"/>
      <c r="K190" s="167"/>
      <c r="L190" s="179"/>
      <c r="M190" s="282"/>
      <c r="N190" s="282"/>
      <c r="O190" s="282"/>
      <c r="P190" s="282"/>
      <c r="Q190" s="282"/>
      <c r="R190" s="282"/>
      <c r="S190" s="282"/>
      <c r="T190" s="282"/>
      <c r="U190" s="282"/>
      <c r="V190" s="282"/>
      <c r="W190" s="282"/>
      <c r="X190" s="282"/>
      <c r="Y190" s="282"/>
      <c r="Z190" s="282"/>
      <c r="AA190" s="282"/>
      <c r="AB190" s="282"/>
      <c r="AC190" s="282"/>
      <c r="AD190" s="282"/>
      <c r="AE190" s="282"/>
      <c r="AF190" s="282"/>
      <c r="AG190" s="282"/>
      <c r="AH190" s="282"/>
      <c r="AI190" s="282"/>
      <c r="AJ190" s="282"/>
      <c r="AK190" s="282"/>
      <c r="AL190" s="282"/>
      <c r="AM190" s="282"/>
      <c r="AN190" s="282"/>
      <c r="AO190" s="282"/>
      <c r="AP190" s="282"/>
      <c r="AQ190" s="282"/>
      <c r="AR190" s="282"/>
      <c r="AS190" s="282"/>
      <c r="AT190" s="282"/>
      <c r="AU190" s="282"/>
      <c r="AV190" s="282"/>
      <c r="AW190" s="282"/>
      <c r="AX190" s="282"/>
      <c r="AY190" s="282"/>
      <c r="AZ190" s="282"/>
      <c r="BA190" s="282"/>
      <c r="BB190" s="282"/>
      <c r="BC190" s="282"/>
      <c r="BD190" s="282"/>
      <c r="BE190" s="282"/>
      <c r="BF190" s="282"/>
      <c r="BG190" s="282"/>
      <c r="BH190" s="282"/>
      <c r="BI190" s="282"/>
      <c r="BJ190" s="282"/>
      <c r="BK190" s="282"/>
      <c r="BL190" s="282"/>
      <c r="BM190" s="282"/>
      <c r="BN190" s="282"/>
      <c r="BO190" s="282"/>
      <c r="BP190" s="282"/>
      <c r="BQ190" s="282"/>
      <c r="BR190" s="282"/>
      <c r="BS190" s="282"/>
      <c r="BT190" s="282"/>
      <c r="BU190" s="282"/>
      <c r="BV190" s="282"/>
      <c r="BW190" s="282"/>
      <c r="BX190" s="282"/>
      <c r="BY190" s="282"/>
      <c r="BZ190" s="282"/>
      <c r="CA190" s="282"/>
      <c r="CB190" s="282"/>
      <c r="CC190" s="282"/>
      <c r="CD190" s="282"/>
      <c r="CE190" s="282"/>
      <c r="CF190" s="282"/>
      <c r="CG190" s="282"/>
      <c r="CH190" s="282"/>
      <c r="CI190" s="282"/>
      <c r="CJ190" s="282"/>
      <c r="CK190" s="282"/>
      <c r="CL190" s="282"/>
      <c r="CM190" s="282"/>
      <c r="CN190" s="282"/>
      <c r="CO190" s="282"/>
      <c r="CP190" s="282"/>
      <c r="CQ190" s="282"/>
      <c r="CR190" s="282"/>
      <c r="CS190" s="282"/>
      <c r="CT190" s="282"/>
      <c r="CU190" s="282"/>
      <c r="CV190" s="282"/>
      <c r="CW190" s="282"/>
      <c r="CX190" s="282"/>
      <c r="CY190" s="282"/>
      <c r="CZ190" s="282"/>
      <c r="DA190" s="282"/>
      <c r="DB190" s="282"/>
      <c r="DC190" s="282"/>
      <c r="DD190" s="282"/>
      <c r="DE190" s="282"/>
      <c r="DF190" s="282"/>
      <c r="DG190" s="282"/>
      <c r="DH190" s="282"/>
      <c r="DI190" s="282"/>
      <c r="DJ190" s="282"/>
      <c r="DK190" s="282"/>
      <c r="DL190" s="282"/>
      <c r="DM190" s="282"/>
      <c r="DN190" s="282"/>
      <c r="DO190" s="282"/>
      <c r="DP190" s="282"/>
      <c r="DQ190" s="282"/>
      <c r="DR190" s="282"/>
      <c r="DS190" s="282"/>
      <c r="DT190" s="282"/>
      <c r="DU190" s="282"/>
      <c r="DV190" s="282"/>
      <c r="DW190" s="282"/>
      <c r="DX190" s="282"/>
      <c r="DY190" s="282"/>
      <c r="DZ190" s="282"/>
      <c r="EA190" s="282"/>
      <c r="EB190" s="282"/>
      <c r="EC190" s="282"/>
      <c r="ED190" s="282"/>
      <c r="EE190" s="282"/>
      <c r="EF190" s="282"/>
      <c r="EG190" s="282"/>
      <c r="EH190" s="282"/>
      <c r="EI190" s="282"/>
      <c r="EJ190" s="282"/>
      <c r="EK190" s="282"/>
      <c r="EL190" s="282"/>
      <c r="EM190" s="282"/>
      <c r="EN190" s="282"/>
      <c r="EO190" s="282"/>
      <c r="EP190" s="282"/>
      <c r="EQ190" s="282"/>
      <c r="ER190" s="282"/>
      <c r="ES190" s="282"/>
      <c r="ET190" s="282"/>
      <c r="EU190" s="282"/>
      <c r="EV190" s="282"/>
      <c r="EW190" s="282"/>
      <c r="EX190" s="282"/>
      <c r="EY190" s="282"/>
      <c r="EZ190" s="282"/>
      <c r="FA190" s="282"/>
      <c r="FB190" s="282"/>
      <c r="FC190" s="282"/>
      <c r="FD190" s="282"/>
      <c r="FE190" s="282"/>
      <c r="FF190" s="282"/>
      <c r="FG190" s="282"/>
      <c r="FH190" s="282"/>
      <c r="FI190" s="282"/>
      <c r="FJ190" s="282"/>
      <c r="FK190" s="282"/>
      <c r="FL190" s="282"/>
      <c r="FM190" s="282"/>
      <c r="FN190" s="282"/>
      <c r="FO190" s="282"/>
      <c r="FP190" s="282"/>
      <c r="FQ190" s="282"/>
      <c r="FR190" s="282"/>
      <c r="FS190" s="282"/>
      <c r="FT190" s="282"/>
      <c r="FU190" s="282"/>
      <c r="FV190" s="282"/>
      <c r="FW190" s="282"/>
      <c r="FX190" s="282"/>
      <c r="FY190" s="282"/>
      <c r="FZ190" s="282"/>
      <c r="GA190" s="282"/>
      <c r="GB190" s="282"/>
      <c r="GC190" s="282"/>
      <c r="GD190" s="282"/>
      <c r="GE190" s="282"/>
      <c r="GF190" s="282"/>
      <c r="GG190" s="282"/>
      <c r="GH190" s="282"/>
      <c r="GI190" s="282"/>
      <c r="GJ190" s="282"/>
      <c r="GK190" s="282"/>
      <c r="GL190" s="282"/>
      <c r="GM190" s="282"/>
      <c r="GN190" s="282"/>
      <c r="GO190" s="282"/>
      <c r="GP190" s="282"/>
      <c r="GQ190" s="282"/>
      <c r="GR190" s="282"/>
      <c r="GS190" s="282"/>
      <c r="GT190" s="282"/>
      <c r="GU190" s="282"/>
      <c r="GV190" s="282"/>
      <c r="GW190" s="282"/>
      <c r="GX190" s="282"/>
      <c r="GY190" s="282"/>
      <c r="GZ190" s="282"/>
      <c r="HA190" s="282"/>
      <c r="HB190" s="282"/>
      <c r="HC190" s="282"/>
      <c r="HD190" s="282"/>
      <c r="HE190" s="282"/>
      <c r="HF190" s="282"/>
      <c r="HG190" s="282"/>
      <c r="HH190" s="282"/>
      <c r="HI190" s="282"/>
      <c r="HJ190" s="282"/>
      <c r="HK190" s="282"/>
      <c r="HL190" s="282"/>
      <c r="HM190" s="282"/>
      <c r="HN190" s="282"/>
      <c r="HO190" s="282"/>
      <c r="HP190" s="282"/>
      <c r="HQ190" s="282"/>
      <c r="HR190" s="282"/>
      <c r="HS190" s="282"/>
      <c r="HT190" s="282"/>
      <c r="HU190" s="282"/>
      <c r="HV190" s="282"/>
      <c r="HW190" s="282"/>
      <c r="HX190" s="282"/>
      <c r="HY190" s="282"/>
      <c r="HZ190" s="282"/>
      <c r="IA190" s="282"/>
      <c r="IB190" s="282"/>
      <c r="IC190" s="282"/>
      <c r="ID190" s="282"/>
      <c r="IE190" s="282"/>
      <c r="IF190" s="282"/>
      <c r="IG190" s="282"/>
      <c r="IH190" s="282"/>
      <c r="II190" s="282"/>
      <c r="IJ190" s="282"/>
      <c r="IK190" s="282"/>
      <c r="IL190" s="282"/>
      <c r="IM190" s="282"/>
      <c r="IN190" s="282"/>
      <c r="IO190" s="282"/>
      <c r="IP190" s="282"/>
    </row>
    <row r="191" spans="1:250" s="57" customFormat="1" ht="15" customHeight="1">
      <c r="A191" s="492">
        <v>5</v>
      </c>
      <c r="B191" s="557" t="s">
        <v>1434</v>
      </c>
      <c r="C191" s="558"/>
      <c r="D191" s="464"/>
      <c r="E191" s="131"/>
      <c r="F191" s="364"/>
      <c r="G191" s="142"/>
      <c r="H191" s="559"/>
      <c r="I191" s="88"/>
      <c r="J191" s="560"/>
      <c r="K191" s="167"/>
      <c r="L191" s="179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2"/>
      <c r="BG191" s="72"/>
      <c r="BH191" s="72"/>
      <c r="BI191" s="72"/>
      <c r="BJ191" s="72"/>
      <c r="BK191" s="72"/>
      <c r="BL191" s="72"/>
      <c r="BM191" s="72"/>
      <c r="BN191" s="72"/>
      <c r="BO191" s="72"/>
      <c r="BP191" s="72"/>
      <c r="BQ191" s="72"/>
      <c r="BR191" s="72"/>
      <c r="BS191" s="72"/>
      <c r="BT191" s="72"/>
      <c r="BU191" s="72"/>
      <c r="BV191" s="72"/>
      <c r="BW191" s="72"/>
      <c r="BX191" s="72"/>
      <c r="BY191" s="72"/>
      <c r="BZ191" s="72"/>
      <c r="CA191" s="72"/>
      <c r="CB191" s="72"/>
      <c r="CC191" s="72"/>
      <c r="CD191" s="72"/>
      <c r="CE191" s="72"/>
      <c r="CF191" s="72"/>
      <c r="CG191" s="72"/>
      <c r="CH191" s="72"/>
      <c r="CI191" s="72"/>
      <c r="CJ191" s="72"/>
      <c r="CK191" s="72"/>
      <c r="CL191" s="72"/>
      <c r="CM191" s="72"/>
      <c r="CN191" s="72"/>
      <c r="CO191" s="72"/>
      <c r="CP191" s="72"/>
      <c r="CQ191" s="72"/>
      <c r="CR191" s="72"/>
      <c r="CS191" s="72"/>
      <c r="CT191" s="72"/>
      <c r="CU191" s="72"/>
      <c r="CV191" s="72"/>
      <c r="CW191" s="72"/>
      <c r="CX191" s="72"/>
      <c r="CY191" s="72"/>
      <c r="CZ191" s="72"/>
      <c r="DA191" s="72"/>
      <c r="DB191" s="72"/>
      <c r="DC191" s="72"/>
      <c r="DD191" s="72"/>
      <c r="DE191" s="72"/>
      <c r="DF191" s="72"/>
      <c r="DG191" s="72"/>
      <c r="DH191" s="72"/>
      <c r="DI191" s="72"/>
      <c r="DJ191" s="72"/>
      <c r="DK191" s="72"/>
      <c r="DL191" s="72"/>
      <c r="DM191" s="72"/>
      <c r="DN191" s="72"/>
      <c r="DO191" s="72"/>
      <c r="DP191" s="72"/>
      <c r="DQ191" s="72"/>
      <c r="DR191" s="72"/>
      <c r="DS191" s="72"/>
      <c r="DT191" s="72"/>
      <c r="DU191" s="72"/>
      <c r="DV191" s="72"/>
      <c r="DW191" s="72"/>
      <c r="DX191" s="72"/>
      <c r="DY191" s="72"/>
      <c r="DZ191" s="72"/>
      <c r="EA191" s="72"/>
      <c r="EB191" s="72"/>
      <c r="EC191" s="72"/>
      <c r="ED191" s="72"/>
      <c r="EE191" s="72"/>
      <c r="EF191" s="72"/>
      <c r="EG191" s="72"/>
      <c r="EH191" s="72"/>
      <c r="EI191" s="72"/>
      <c r="EJ191" s="72"/>
      <c r="EK191" s="72"/>
      <c r="EL191" s="72"/>
      <c r="EM191" s="72"/>
      <c r="EN191" s="72"/>
      <c r="EO191" s="72"/>
      <c r="EP191" s="72"/>
      <c r="EQ191" s="72"/>
      <c r="ER191" s="72"/>
      <c r="ES191" s="72"/>
      <c r="ET191" s="72"/>
      <c r="EU191" s="72"/>
      <c r="EV191" s="72"/>
      <c r="EW191" s="72"/>
      <c r="EX191" s="72"/>
      <c r="EY191" s="72"/>
      <c r="EZ191" s="72"/>
      <c r="FA191" s="72"/>
      <c r="FB191" s="72"/>
      <c r="FC191" s="72"/>
      <c r="FD191" s="72"/>
      <c r="FE191" s="72"/>
      <c r="FF191" s="72"/>
      <c r="FG191" s="72"/>
      <c r="FH191" s="72"/>
      <c r="FI191" s="72"/>
      <c r="FJ191" s="72"/>
      <c r="FK191" s="72"/>
      <c r="FL191" s="72"/>
      <c r="FM191" s="72"/>
      <c r="FN191" s="72"/>
      <c r="FO191" s="72"/>
      <c r="FP191" s="72"/>
      <c r="FQ191" s="72"/>
      <c r="FR191" s="72"/>
      <c r="FS191" s="72"/>
      <c r="FT191" s="72"/>
      <c r="FU191" s="72"/>
      <c r="FV191" s="72"/>
      <c r="FW191" s="72"/>
      <c r="FX191" s="72"/>
      <c r="FY191" s="72"/>
      <c r="FZ191" s="72"/>
      <c r="GA191" s="72"/>
      <c r="GB191" s="72"/>
      <c r="GC191" s="72"/>
      <c r="GD191" s="72"/>
      <c r="GE191" s="72"/>
      <c r="GF191" s="72"/>
      <c r="GG191" s="72"/>
      <c r="GH191" s="72"/>
      <c r="GI191" s="72"/>
      <c r="GJ191" s="72"/>
      <c r="GK191" s="72"/>
      <c r="GL191" s="72"/>
      <c r="GM191" s="72"/>
      <c r="GN191" s="72"/>
      <c r="GO191" s="72"/>
      <c r="GP191" s="72"/>
      <c r="GQ191" s="72"/>
      <c r="GR191" s="72"/>
      <c r="GS191" s="72"/>
      <c r="GT191" s="72"/>
      <c r="GU191" s="72"/>
      <c r="GV191" s="72"/>
      <c r="GW191" s="72"/>
      <c r="GX191" s="72"/>
      <c r="GY191" s="72"/>
      <c r="GZ191" s="72"/>
      <c r="HA191" s="72"/>
      <c r="HB191" s="72"/>
      <c r="HC191" s="72"/>
      <c r="HD191" s="72"/>
      <c r="HE191" s="72"/>
      <c r="HF191" s="72"/>
      <c r="HG191" s="72"/>
      <c r="HH191" s="72"/>
      <c r="HI191" s="72"/>
      <c r="HJ191" s="72"/>
      <c r="HK191" s="72"/>
      <c r="HL191" s="72"/>
      <c r="HM191" s="72"/>
      <c r="HN191" s="72"/>
      <c r="HO191" s="72"/>
      <c r="HP191" s="72"/>
      <c r="HQ191" s="72"/>
      <c r="HR191" s="72"/>
      <c r="HS191" s="72"/>
      <c r="HT191" s="72"/>
      <c r="HU191" s="72"/>
      <c r="HV191" s="72"/>
      <c r="HW191" s="72"/>
      <c r="HX191" s="72"/>
      <c r="HY191" s="72"/>
      <c r="HZ191" s="72"/>
      <c r="IA191" s="72"/>
      <c r="IB191" s="72"/>
      <c r="IC191" s="72"/>
      <c r="ID191" s="72"/>
      <c r="IE191" s="72"/>
      <c r="IF191" s="72"/>
      <c r="IG191" s="72"/>
      <c r="IH191" s="72"/>
      <c r="II191" s="72"/>
      <c r="IJ191" s="72"/>
      <c r="IK191" s="72"/>
      <c r="IL191" s="72"/>
      <c r="IM191" s="72"/>
      <c r="IN191" s="72"/>
      <c r="IO191" s="72"/>
      <c r="IP191" s="72"/>
    </row>
    <row r="192" spans="1:250" s="67" customFormat="1" ht="49.9" customHeight="1">
      <c r="A192" s="151">
        <v>5.0999999999999996</v>
      </c>
      <c r="B192" s="527" t="s">
        <v>890</v>
      </c>
      <c r="C192" s="647" t="s">
        <v>891</v>
      </c>
      <c r="D192" s="714"/>
      <c r="E192" s="128">
        <v>1</v>
      </c>
      <c r="F192" s="94" t="s">
        <v>65</v>
      </c>
      <c r="G192" s="561"/>
      <c r="H192" s="562"/>
      <c r="I192" s="562"/>
      <c r="J192" s="563"/>
      <c r="K192" s="564"/>
      <c r="L192" s="183"/>
      <c r="M192" s="99"/>
    </row>
    <row r="193" spans="1:250" s="57" customFormat="1" ht="15" customHeight="1">
      <c r="A193" s="248"/>
      <c r="B193" s="755" t="s">
        <v>1435</v>
      </c>
      <c r="C193" s="756"/>
      <c r="D193" s="757"/>
      <c r="E193" s="131"/>
      <c r="F193" s="364"/>
      <c r="G193" s="142"/>
      <c r="H193" s="559"/>
      <c r="I193" s="88"/>
      <c r="J193" s="560"/>
      <c r="K193" s="167"/>
      <c r="L193" s="179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2"/>
      <c r="BG193" s="72"/>
      <c r="BH193" s="72"/>
      <c r="BI193" s="72"/>
      <c r="BJ193" s="72"/>
      <c r="BK193" s="72"/>
      <c r="BL193" s="72"/>
      <c r="BM193" s="72"/>
      <c r="BN193" s="72"/>
      <c r="BO193" s="72"/>
      <c r="BP193" s="72"/>
      <c r="BQ193" s="72"/>
      <c r="BR193" s="72"/>
      <c r="BS193" s="72"/>
      <c r="BT193" s="72"/>
      <c r="BU193" s="72"/>
      <c r="BV193" s="72"/>
      <c r="BW193" s="72"/>
      <c r="BX193" s="72"/>
      <c r="BY193" s="72"/>
      <c r="BZ193" s="72"/>
      <c r="CA193" s="72"/>
      <c r="CB193" s="72"/>
      <c r="CC193" s="72"/>
      <c r="CD193" s="72"/>
      <c r="CE193" s="72"/>
      <c r="CF193" s="72"/>
      <c r="CG193" s="72"/>
      <c r="CH193" s="72"/>
      <c r="CI193" s="72"/>
      <c r="CJ193" s="72"/>
      <c r="CK193" s="72"/>
      <c r="CL193" s="72"/>
      <c r="CM193" s="72"/>
      <c r="CN193" s="72"/>
      <c r="CO193" s="72"/>
      <c r="CP193" s="72"/>
      <c r="CQ193" s="72"/>
      <c r="CR193" s="72"/>
      <c r="CS193" s="72"/>
      <c r="CT193" s="72"/>
      <c r="CU193" s="72"/>
      <c r="CV193" s="72"/>
      <c r="CW193" s="72"/>
      <c r="CX193" s="72"/>
      <c r="CY193" s="72"/>
      <c r="CZ193" s="72"/>
      <c r="DA193" s="72"/>
      <c r="DB193" s="72"/>
      <c r="DC193" s="72"/>
      <c r="DD193" s="72"/>
      <c r="DE193" s="72"/>
      <c r="DF193" s="72"/>
      <c r="DG193" s="72"/>
      <c r="DH193" s="72"/>
      <c r="DI193" s="72"/>
      <c r="DJ193" s="72"/>
      <c r="DK193" s="72"/>
      <c r="DL193" s="72"/>
      <c r="DM193" s="72"/>
      <c r="DN193" s="72"/>
      <c r="DO193" s="72"/>
      <c r="DP193" s="72"/>
      <c r="DQ193" s="72"/>
      <c r="DR193" s="72"/>
      <c r="DS193" s="72"/>
      <c r="DT193" s="72"/>
      <c r="DU193" s="72"/>
      <c r="DV193" s="72"/>
      <c r="DW193" s="72"/>
      <c r="DX193" s="72"/>
      <c r="DY193" s="72"/>
      <c r="DZ193" s="72"/>
      <c r="EA193" s="72"/>
      <c r="EB193" s="72"/>
      <c r="EC193" s="72"/>
      <c r="ED193" s="72"/>
      <c r="EE193" s="72"/>
      <c r="EF193" s="72"/>
      <c r="EG193" s="72"/>
      <c r="EH193" s="72"/>
      <c r="EI193" s="72"/>
      <c r="EJ193" s="72"/>
      <c r="EK193" s="72"/>
      <c r="EL193" s="72"/>
      <c r="EM193" s="72"/>
      <c r="EN193" s="72"/>
      <c r="EO193" s="72"/>
      <c r="EP193" s="72"/>
      <c r="EQ193" s="72"/>
      <c r="ER193" s="72"/>
      <c r="ES193" s="72"/>
      <c r="ET193" s="72"/>
      <c r="EU193" s="72"/>
      <c r="EV193" s="72"/>
      <c r="EW193" s="72"/>
      <c r="EX193" s="72"/>
      <c r="EY193" s="72"/>
      <c r="EZ193" s="72"/>
      <c r="FA193" s="72"/>
      <c r="FB193" s="72"/>
      <c r="FC193" s="72"/>
      <c r="FD193" s="72"/>
      <c r="FE193" s="72"/>
      <c r="FF193" s="72"/>
      <c r="FG193" s="72"/>
      <c r="FH193" s="72"/>
      <c r="FI193" s="72"/>
      <c r="FJ193" s="72"/>
      <c r="FK193" s="72"/>
      <c r="FL193" s="72"/>
      <c r="FM193" s="72"/>
      <c r="FN193" s="72"/>
      <c r="FO193" s="72"/>
      <c r="FP193" s="72"/>
      <c r="FQ193" s="72"/>
      <c r="FR193" s="72"/>
      <c r="FS193" s="72"/>
      <c r="FT193" s="72"/>
      <c r="FU193" s="72"/>
      <c r="FV193" s="72"/>
      <c r="FW193" s="72"/>
      <c r="FX193" s="72"/>
      <c r="FY193" s="72"/>
      <c r="FZ193" s="72"/>
      <c r="GA193" s="72"/>
      <c r="GB193" s="72"/>
      <c r="GC193" s="72"/>
      <c r="GD193" s="72"/>
      <c r="GE193" s="72"/>
      <c r="GF193" s="72"/>
      <c r="GG193" s="72"/>
      <c r="GH193" s="72"/>
      <c r="GI193" s="72"/>
      <c r="GJ193" s="72"/>
      <c r="GK193" s="72"/>
      <c r="GL193" s="72"/>
      <c r="GM193" s="72"/>
      <c r="GN193" s="72"/>
      <c r="GO193" s="72"/>
      <c r="GP193" s="72"/>
      <c r="GQ193" s="72"/>
      <c r="GR193" s="72"/>
      <c r="GS193" s="72"/>
      <c r="GT193" s="72"/>
      <c r="GU193" s="72"/>
      <c r="GV193" s="72"/>
      <c r="GW193" s="72"/>
      <c r="GX193" s="72"/>
      <c r="GY193" s="72"/>
      <c r="GZ193" s="72"/>
      <c r="HA193" s="72"/>
      <c r="HB193" s="72"/>
      <c r="HC193" s="72"/>
      <c r="HD193" s="72"/>
      <c r="HE193" s="72"/>
      <c r="HF193" s="72"/>
      <c r="HG193" s="72"/>
      <c r="HH193" s="72"/>
      <c r="HI193" s="72"/>
      <c r="HJ193" s="72"/>
      <c r="HK193" s="72"/>
      <c r="HL193" s="72"/>
      <c r="HM193" s="72"/>
      <c r="HN193" s="72"/>
      <c r="HO193" s="72"/>
      <c r="HP193" s="72"/>
      <c r="HQ193" s="72"/>
      <c r="HR193" s="72"/>
      <c r="HS193" s="72"/>
      <c r="HT193" s="72"/>
      <c r="HU193" s="72"/>
      <c r="HV193" s="72"/>
      <c r="HW193" s="72"/>
      <c r="HX193" s="72"/>
      <c r="HY193" s="72"/>
      <c r="HZ193" s="72"/>
      <c r="IA193" s="72"/>
      <c r="IB193" s="72"/>
      <c r="IC193" s="72"/>
      <c r="ID193" s="72"/>
      <c r="IE193" s="72"/>
      <c r="IF193" s="72"/>
      <c r="IG193" s="72"/>
      <c r="IH193" s="72"/>
      <c r="II193" s="72"/>
      <c r="IJ193" s="72"/>
      <c r="IK193" s="72"/>
      <c r="IL193" s="72"/>
      <c r="IM193" s="72"/>
      <c r="IN193" s="72"/>
      <c r="IO193" s="72"/>
      <c r="IP193" s="72"/>
    </row>
    <row r="194" spans="1:250" s="101" customFormat="1" ht="15" customHeight="1" thickBot="1">
      <c r="A194" s="248"/>
      <c r="B194" s="464"/>
      <c r="C194" s="464"/>
      <c r="D194" s="464"/>
      <c r="E194" s="131"/>
      <c r="F194" s="364"/>
      <c r="G194" s="142"/>
      <c r="H194" s="83"/>
      <c r="I194" s="88"/>
      <c r="J194" s="155"/>
      <c r="K194" s="167"/>
      <c r="L194" s="179"/>
      <c r="M194" s="282"/>
      <c r="N194" s="282"/>
      <c r="O194" s="282"/>
      <c r="P194" s="282"/>
      <c r="Q194" s="282"/>
      <c r="R194" s="282"/>
      <c r="S194" s="282"/>
      <c r="T194" s="282"/>
      <c r="U194" s="282"/>
      <c r="V194" s="282"/>
      <c r="W194" s="282"/>
      <c r="X194" s="282"/>
      <c r="Y194" s="282"/>
      <c r="Z194" s="282"/>
      <c r="AA194" s="282"/>
      <c r="AB194" s="282"/>
      <c r="AC194" s="282"/>
      <c r="AD194" s="282"/>
      <c r="AE194" s="282"/>
      <c r="AF194" s="282"/>
      <c r="AG194" s="282"/>
      <c r="AH194" s="282"/>
      <c r="AI194" s="282"/>
      <c r="AJ194" s="282"/>
      <c r="AK194" s="282"/>
      <c r="AL194" s="282"/>
      <c r="AM194" s="282"/>
      <c r="AN194" s="282"/>
      <c r="AO194" s="282"/>
      <c r="AP194" s="282"/>
      <c r="AQ194" s="282"/>
      <c r="AR194" s="282"/>
      <c r="AS194" s="282"/>
      <c r="AT194" s="282"/>
      <c r="AU194" s="282"/>
      <c r="AV194" s="282"/>
      <c r="AW194" s="282"/>
      <c r="AX194" s="282"/>
      <c r="AY194" s="282"/>
      <c r="AZ194" s="282"/>
      <c r="BA194" s="282"/>
      <c r="BB194" s="282"/>
      <c r="BC194" s="282"/>
      <c r="BD194" s="282"/>
      <c r="BE194" s="282"/>
      <c r="BF194" s="282"/>
      <c r="BG194" s="282"/>
      <c r="BH194" s="282"/>
      <c r="BI194" s="282"/>
      <c r="BJ194" s="282"/>
      <c r="BK194" s="282"/>
      <c r="BL194" s="282"/>
      <c r="BM194" s="282"/>
      <c r="BN194" s="282"/>
      <c r="BO194" s="282"/>
      <c r="BP194" s="282"/>
      <c r="BQ194" s="282"/>
      <c r="BR194" s="282"/>
      <c r="BS194" s="282"/>
      <c r="BT194" s="282"/>
      <c r="BU194" s="282"/>
      <c r="BV194" s="282"/>
      <c r="BW194" s="282"/>
      <c r="BX194" s="282"/>
      <c r="BY194" s="282"/>
      <c r="BZ194" s="282"/>
      <c r="CA194" s="282"/>
      <c r="CB194" s="282"/>
      <c r="CC194" s="282"/>
      <c r="CD194" s="282"/>
      <c r="CE194" s="282"/>
      <c r="CF194" s="282"/>
      <c r="CG194" s="282"/>
      <c r="CH194" s="282"/>
      <c r="CI194" s="282"/>
      <c r="CJ194" s="282"/>
      <c r="CK194" s="282"/>
      <c r="CL194" s="282"/>
      <c r="CM194" s="282"/>
      <c r="CN194" s="282"/>
      <c r="CO194" s="282"/>
      <c r="CP194" s="282"/>
      <c r="CQ194" s="282"/>
      <c r="CR194" s="282"/>
      <c r="CS194" s="282"/>
      <c r="CT194" s="282"/>
      <c r="CU194" s="282"/>
      <c r="CV194" s="282"/>
      <c r="CW194" s="282"/>
      <c r="CX194" s="282"/>
      <c r="CY194" s="282"/>
      <c r="CZ194" s="282"/>
      <c r="DA194" s="282"/>
      <c r="DB194" s="282"/>
      <c r="DC194" s="282"/>
      <c r="DD194" s="282"/>
      <c r="DE194" s="282"/>
      <c r="DF194" s="282"/>
      <c r="DG194" s="282"/>
      <c r="DH194" s="282"/>
      <c r="DI194" s="282"/>
      <c r="DJ194" s="282"/>
      <c r="DK194" s="282"/>
      <c r="DL194" s="282"/>
      <c r="DM194" s="282"/>
      <c r="DN194" s="282"/>
      <c r="DO194" s="282"/>
      <c r="DP194" s="282"/>
      <c r="DQ194" s="282"/>
      <c r="DR194" s="282"/>
      <c r="DS194" s="282"/>
      <c r="DT194" s="282"/>
      <c r="DU194" s="282"/>
      <c r="DV194" s="282"/>
      <c r="DW194" s="282"/>
      <c r="DX194" s="282"/>
      <c r="DY194" s="282"/>
      <c r="DZ194" s="282"/>
      <c r="EA194" s="282"/>
      <c r="EB194" s="282"/>
      <c r="EC194" s="282"/>
      <c r="ED194" s="282"/>
      <c r="EE194" s="282"/>
      <c r="EF194" s="282"/>
      <c r="EG194" s="282"/>
      <c r="EH194" s="282"/>
      <c r="EI194" s="282"/>
      <c r="EJ194" s="282"/>
      <c r="EK194" s="282"/>
      <c r="EL194" s="282"/>
      <c r="EM194" s="282"/>
      <c r="EN194" s="282"/>
      <c r="EO194" s="282"/>
      <c r="EP194" s="282"/>
      <c r="EQ194" s="282"/>
      <c r="ER194" s="282"/>
      <c r="ES194" s="282"/>
      <c r="ET194" s="282"/>
      <c r="EU194" s="282"/>
      <c r="EV194" s="282"/>
      <c r="EW194" s="282"/>
      <c r="EX194" s="282"/>
      <c r="EY194" s="282"/>
      <c r="EZ194" s="282"/>
      <c r="FA194" s="282"/>
      <c r="FB194" s="282"/>
      <c r="FC194" s="282"/>
      <c r="FD194" s="282"/>
      <c r="FE194" s="282"/>
      <c r="FF194" s="282"/>
      <c r="FG194" s="282"/>
      <c r="FH194" s="282"/>
      <c r="FI194" s="282"/>
      <c r="FJ194" s="282"/>
      <c r="FK194" s="282"/>
      <c r="FL194" s="282"/>
      <c r="FM194" s="282"/>
      <c r="FN194" s="282"/>
      <c r="FO194" s="282"/>
      <c r="FP194" s="282"/>
      <c r="FQ194" s="282"/>
      <c r="FR194" s="282"/>
      <c r="FS194" s="282"/>
      <c r="FT194" s="282"/>
      <c r="FU194" s="282"/>
      <c r="FV194" s="282"/>
      <c r="FW194" s="282"/>
      <c r="FX194" s="282"/>
      <c r="FY194" s="282"/>
      <c r="FZ194" s="282"/>
      <c r="GA194" s="282"/>
      <c r="GB194" s="282"/>
      <c r="GC194" s="282"/>
      <c r="GD194" s="282"/>
      <c r="GE194" s="282"/>
      <c r="GF194" s="282"/>
      <c r="GG194" s="282"/>
      <c r="GH194" s="282"/>
      <c r="GI194" s="282"/>
      <c r="GJ194" s="282"/>
      <c r="GK194" s="282"/>
      <c r="GL194" s="282"/>
      <c r="GM194" s="282"/>
      <c r="GN194" s="282"/>
      <c r="GO194" s="282"/>
      <c r="GP194" s="282"/>
      <c r="GQ194" s="282"/>
      <c r="GR194" s="282"/>
      <c r="GS194" s="282"/>
      <c r="GT194" s="282"/>
      <c r="GU194" s="282"/>
      <c r="GV194" s="282"/>
      <c r="GW194" s="282"/>
      <c r="GX194" s="282"/>
      <c r="GY194" s="282"/>
      <c r="GZ194" s="282"/>
      <c r="HA194" s="282"/>
      <c r="HB194" s="282"/>
      <c r="HC194" s="282"/>
      <c r="HD194" s="282"/>
      <c r="HE194" s="282"/>
      <c r="HF194" s="282"/>
      <c r="HG194" s="282"/>
      <c r="HH194" s="282"/>
      <c r="HI194" s="282"/>
      <c r="HJ194" s="282"/>
      <c r="HK194" s="282"/>
      <c r="HL194" s="282"/>
      <c r="HM194" s="282"/>
      <c r="HN194" s="282"/>
      <c r="HO194" s="282"/>
      <c r="HP194" s="282"/>
      <c r="HQ194" s="282"/>
      <c r="HR194" s="282"/>
      <c r="HS194" s="282"/>
      <c r="HT194" s="282"/>
      <c r="HU194" s="282"/>
      <c r="HV194" s="282"/>
      <c r="HW194" s="282"/>
      <c r="HX194" s="282"/>
      <c r="HY194" s="282"/>
      <c r="HZ194" s="282"/>
      <c r="IA194" s="282"/>
      <c r="IB194" s="282"/>
      <c r="IC194" s="282"/>
      <c r="ID194" s="282"/>
      <c r="IE194" s="282"/>
      <c r="IF194" s="282"/>
      <c r="IG194" s="282"/>
      <c r="IH194" s="282"/>
      <c r="II194" s="282"/>
      <c r="IJ194" s="282"/>
      <c r="IK194" s="282"/>
      <c r="IL194" s="282"/>
      <c r="IM194" s="282"/>
      <c r="IN194" s="282"/>
      <c r="IO194" s="282"/>
      <c r="IP194" s="282"/>
    </row>
    <row r="195" spans="1:250" s="255" customFormat="1" ht="16.5" thickTop="1" thickBot="1">
      <c r="A195" s="509"/>
      <c r="B195" s="761" t="str">
        <f t="shared" ref="B195" si="0">$B$11</f>
        <v>ครุภัณฑ์ ชั้น 1 คณะพาณิชยศาสตร์และการบัญชี</v>
      </c>
      <c r="C195" s="762"/>
      <c r="D195" s="763"/>
      <c r="E195" s="196"/>
      <c r="F195" s="365"/>
      <c r="G195" s="198"/>
      <c r="H195" s="199"/>
      <c r="I195" s="198"/>
      <c r="J195" s="199"/>
      <c r="K195" s="200"/>
      <c r="L195" s="274"/>
    </row>
    <row r="196" spans="1:250" ht="19" thickTop="1"/>
  </sheetData>
  <mergeCells count="131">
    <mergeCell ref="C28:D28"/>
    <mergeCell ref="C29:D29"/>
    <mergeCell ref="C30:D30"/>
    <mergeCell ref="C90:D90"/>
    <mergeCell ref="C91:D91"/>
    <mergeCell ref="C92:D92"/>
    <mergeCell ref="C93:D93"/>
    <mergeCell ref="C82:D82"/>
    <mergeCell ref="C85:D85"/>
    <mergeCell ref="C87:D87"/>
    <mergeCell ref="C88:D88"/>
    <mergeCell ref="C76:D76"/>
    <mergeCell ref="C78:D78"/>
    <mergeCell ref="C79:D79"/>
    <mergeCell ref="C80:D80"/>
    <mergeCell ref="C81:D81"/>
    <mergeCell ref="C67:D67"/>
    <mergeCell ref="C71:D71"/>
    <mergeCell ref="C73:D73"/>
    <mergeCell ref="C69:D69"/>
    <mergeCell ref="C72:D72"/>
    <mergeCell ref="C74:D74"/>
    <mergeCell ref="C64:D64"/>
    <mergeCell ref="C65:D65"/>
    <mergeCell ref="C112:D112"/>
    <mergeCell ref="C113:D113"/>
    <mergeCell ref="C104:D104"/>
    <mergeCell ref="C105:D105"/>
    <mergeCell ref="C95:D95"/>
    <mergeCell ref="C96:D96"/>
    <mergeCell ref="C98:D98"/>
    <mergeCell ref="C99:D99"/>
    <mergeCell ref="C100:D100"/>
    <mergeCell ref="C66:D66"/>
    <mergeCell ref="C68:D68"/>
    <mergeCell ref="C70:D70"/>
    <mergeCell ref="C77:D77"/>
    <mergeCell ref="C107:D107"/>
    <mergeCell ref="C56:D56"/>
    <mergeCell ref="C57:D57"/>
    <mergeCell ref="C101:D101"/>
    <mergeCell ref="C102:D102"/>
    <mergeCell ref="C103:D103"/>
    <mergeCell ref="C38:D38"/>
    <mergeCell ref="C39:D39"/>
    <mergeCell ref="A2:L2"/>
    <mergeCell ref="A3:C3"/>
    <mergeCell ref="D3:L3"/>
    <mergeCell ref="A4:C4"/>
    <mergeCell ref="D4:L4"/>
    <mergeCell ref="L9:L10"/>
    <mergeCell ref="K8:L8"/>
    <mergeCell ref="D5:L5"/>
    <mergeCell ref="I9:J9"/>
    <mergeCell ref="G9:H9"/>
    <mergeCell ref="E9:E10"/>
    <mergeCell ref="F9:F10"/>
    <mergeCell ref="B9:D10"/>
    <mergeCell ref="A5:C5"/>
    <mergeCell ref="D6:L6"/>
    <mergeCell ref="D7:L7"/>
    <mergeCell ref="A8:C8"/>
    <mergeCell ref="D8:H8"/>
    <mergeCell ref="A6:C6"/>
    <mergeCell ref="A9:A10"/>
    <mergeCell ref="C21:D21"/>
    <mergeCell ref="C22:D22"/>
    <mergeCell ref="B116:D116"/>
    <mergeCell ref="C47:D47"/>
    <mergeCell ref="C48:D48"/>
    <mergeCell ref="C49:D49"/>
    <mergeCell ref="C40:D40"/>
    <mergeCell ref="C41:D41"/>
    <mergeCell ref="C42:D42"/>
    <mergeCell ref="C43:D43"/>
    <mergeCell ref="C44:D44"/>
    <mergeCell ref="C55:D55"/>
    <mergeCell ref="C50:D50"/>
    <mergeCell ref="C45:D45"/>
    <mergeCell ref="C46:D46"/>
    <mergeCell ref="C83:D83"/>
    <mergeCell ref="C84:D84"/>
    <mergeCell ref="C110:D110"/>
    <mergeCell ref="C86:D86"/>
    <mergeCell ref="C97:D97"/>
    <mergeCell ref="C94:D94"/>
    <mergeCell ref="C51:D51"/>
    <mergeCell ref="C52:D52"/>
    <mergeCell ref="C53:D53"/>
    <mergeCell ref="C54:D54"/>
    <mergeCell ref="C63:D63"/>
    <mergeCell ref="C114:D114"/>
    <mergeCell ref="B11:D11"/>
    <mergeCell ref="B12:D12"/>
    <mergeCell ref="C111:D111"/>
    <mergeCell ref="C13:D13"/>
    <mergeCell ref="C14:D14"/>
    <mergeCell ref="C15:D15"/>
    <mergeCell ref="C16:D16"/>
    <mergeCell ref="C17:D17"/>
    <mergeCell ref="C18:D18"/>
    <mergeCell ref="C19:D19"/>
    <mergeCell ref="C20:D20"/>
    <mergeCell ref="C23:D23"/>
    <mergeCell ref="C24:D24"/>
    <mergeCell ref="C25:D25"/>
    <mergeCell ref="C34:D34"/>
    <mergeCell ref="C36:D36"/>
    <mergeCell ref="C26:D26"/>
    <mergeCell ref="C27:D27"/>
    <mergeCell ref="C31:D31"/>
    <mergeCell ref="C32:D32"/>
    <mergeCell ref="C33:D33"/>
    <mergeCell ref="C35:D35"/>
    <mergeCell ref="C37:D37"/>
    <mergeCell ref="B176:D176"/>
    <mergeCell ref="B180:D180"/>
    <mergeCell ref="B178:D178"/>
    <mergeCell ref="C179:D179"/>
    <mergeCell ref="B195:D195"/>
    <mergeCell ref="C177:D177"/>
    <mergeCell ref="C181:D181"/>
    <mergeCell ref="C184:D184"/>
    <mergeCell ref="B189:D189"/>
    <mergeCell ref="C183:D183"/>
    <mergeCell ref="C186:D186"/>
    <mergeCell ref="C188:D188"/>
    <mergeCell ref="C185:D185"/>
    <mergeCell ref="C187:D187"/>
    <mergeCell ref="C192:D192"/>
    <mergeCell ref="B193:D193"/>
  </mergeCells>
  <phoneticPr fontId="21" type="noConversion"/>
  <printOptions horizontalCentered="1"/>
  <pageMargins left="0.19685039370078741" right="0.19685039370078741" top="0.23622047244094491" bottom="0.19685039370078741" header="0.31496062992125984" footer="0.31496062992125984"/>
  <pageSetup paperSize="9" fitToHeight="0" orientation="portrait" verticalDpi="1200" r:id="rId1"/>
  <headerFooter>
    <oddFooter>&amp;R2-&amp;P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opLeftCell="A31" zoomScaleNormal="100" zoomScaleSheetLayoutView="100" workbookViewId="0">
      <selection activeCell="L64" sqref="L64"/>
    </sheetView>
  </sheetViews>
  <sheetFormatPr defaultColWidth="9" defaultRowHeight="18.5"/>
  <cols>
    <col min="1" max="1" width="4.453125" style="516" customWidth="1"/>
    <col min="2" max="2" width="3.81640625" style="65" customWidth="1"/>
    <col min="3" max="3" width="12.7265625" style="389" customWidth="1"/>
    <col min="4" max="4" width="18.7265625" style="389" customWidth="1"/>
    <col min="5" max="5" width="8.1796875" style="434" customWidth="1"/>
    <col min="6" max="6" width="6.26953125" style="389" customWidth="1"/>
    <col min="7" max="7" width="8.453125" style="430" customWidth="1"/>
    <col min="8" max="8" width="7.81640625" style="430" customWidth="1"/>
    <col min="9" max="9" width="7.26953125" style="431" customWidth="1"/>
    <col min="10" max="10" width="7.81640625" style="431" customWidth="1"/>
    <col min="11" max="11" width="11.26953125" style="430" customWidth="1"/>
    <col min="12" max="12" width="3.26953125" style="65" customWidth="1"/>
    <col min="13" max="16384" width="9" style="65"/>
  </cols>
  <sheetData>
    <row r="1" spans="1:12" s="64" customFormat="1" ht="18.399999999999999" customHeight="1">
      <c r="A1" s="511"/>
      <c r="B1" s="62"/>
      <c r="C1" s="385"/>
      <c r="D1" s="385"/>
      <c r="E1" s="432"/>
      <c r="F1" s="385"/>
      <c r="G1" s="391"/>
      <c r="H1" s="391"/>
      <c r="I1" s="392"/>
      <c r="J1" s="393"/>
      <c r="K1" s="394"/>
      <c r="L1" s="63" t="s">
        <v>16</v>
      </c>
    </row>
    <row r="2" spans="1:12" s="45" customFormat="1" ht="18.399999999999999" customHeight="1">
      <c r="A2" s="743" t="s">
        <v>12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  <c r="L2" s="743"/>
    </row>
    <row r="3" spans="1:12" s="45" customFormat="1" ht="18.399999999999999" customHeight="1">
      <c r="A3" s="599" t="s">
        <v>33</v>
      </c>
      <c r="B3" s="599"/>
      <c r="C3" s="599"/>
      <c r="D3" s="599" t="str">
        <f>ปร.6!$C$4</f>
        <v>โครงการออกแบบและปรับปรุงคณะพาณิชยศาสตร์และการบัญชี มหาวิทยาลัยธรรมศาสตร์ ท่าพระจันทร์</v>
      </c>
      <c r="E3" s="599"/>
      <c r="F3" s="599"/>
      <c r="G3" s="599"/>
      <c r="H3" s="599"/>
      <c r="I3" s="599"/>
      <c r="J3" s="599"/>
      <c r="K3" s="599"/>
      <c r="L3" s="599"/>
    </row>
    <row r="4" spans="1:12" s="45" customFormat="1" ht="18.399999999999999" customHeight="1">
      <c r="A4" s="599" t="s">
        <v>22</v>
      </c>
      <c r="B4" s="599"/>
      <c r="C4" s="599"/>
      <c r="D4" s="599" t="str">
        <f>ปร.6!$C$5</f>
        <v>คณะพาณิชยศาสตร์และการบัญชี  มหาวิทยาลัยธรรมศาสตร์ ท่าพระจันทร์</v>
      </c>
      <c r="E4" s="599"/>
      <c r="F4" s="599"/>
      <c r="G4" s="599"/>
      <c r="H4" s="599"/>
      <c r="I4" s="599"/>
      <c r="J4" s="599"/>
      <c r="K4" s="599"/>
      <c r="L4" s="599"/>
    </row>
    <row r="5" spans="1:12" s="45" customFormat="1" ht="18.399999999999999" customHeight="1">
      <c r="A5" s="599" t="s">
        <v>43</v>
      </c>
      <c r="B5" s="599"/>
      <c r="C5" s="599"/>
      <c r="D5" s="599" t="str">
        <f>ปร.6!$C$6</f>
        <v>ชั้น 1 คณะพาณิชยศาสตร์และการบัญชี  มธ. ท่าพระจันทร์ และ ชั้น 3 อาคารธรรมศาสตร์ 60 ปี</v>
      </c>
      <c r="E5" s="599"/>
      <c r="F5" s="599"/>
      <c r="G5" s="599"/>
      <c r="H5" s="599"/>
      <c r="I5" s="599"/>
      <c r="J5" s="599"/>
      <c r="K5" s="599"/>
      <c r="L5" s="599"/>
    </row>
    <row r="6" spans="1:12" s="45" customFormat="1" ht="18.399999999999999" customHeight="1">
      <c r="A6" s="599" t="s">
        <v>0</v>
      </c>
      <c r="B6" s="599"/>
      <c r="C6" s="599"/>
      <c r="D6" s="599"/>
      <c r="E6" s="599"/>
      <c r="F6" s="599"/>
      <c r="G6" s="599"/>
      <c r="H6" s="599"/>
      <c r="I6" s="599"/>
      <c r="J6" s="599"/>
      <c r="K6" s="599"/>
      <c r="L6" s="599"/>
    </row>
    <row r="7" spans="1:12" s="45" customFormat="1" ht="18.399999999999999" customHeight="1">
      <c r="A7" s="526" t="str">
        <f>ปร.6!$A$8</f>
        <v>หน่วยงานออกแบบแปลนและรายการ</v>
      </c>
      <c r="B7" s="517"/>
      <c r="C7" s="386"/>
      <c r="D7" s="599" t="str">
        <f>ปร.6!$C$8</f>
        <v xml:space="preserve">ศูนย์นวัตกรรมการออกแบบและวิจัย คณะสถาปัตยกรรมศาสตร์และการผังเมือง </v>
      </c>
      <c r="E7" s="599"/>
      <c r="F7" s="599"/>
      <c r="G7" s="599"/>
      <c r="H7" s="599"/>
      <c r="I7" s="599"/>
      <c r="J7" s="599"/>
      <c r="K7" s="599"/>
      <c r="L7" s="599"/>
    </row>
    <row r="8" spans="1:12" s="45" customFormat="1" ht="18.399999999999999" customHeight="1" thickBot="1">
      <c r="A8" s="599" t="s">
        <v>46</v>
      </c>
      <c r="B8" s="599"/>
      <c r="C8" s="599"/>
      <c r="D8" s="802" t="str">
        <f>ปร.6!$C$8</f>
        <v xml:space="preserve">ศูนย์นวัตกรรมการออกแบบและวิจัย คณะสถาปัตยกรรมศาสตร์และการผังเมือง </v>
      </c>
      <c r="E8" s="802"/>
      <c r="F8" s="802"/>
      <c r="G8" s="802"/>
      <c r="H8" s="802"/>
      <c r="I8" s="395" t="s">
        <v>44</v>
      </c>
      <c r="J8" s="395"/>
      <c r="K8" s="613">
        <v>44390</v>
      </c>
      <c r="L8" s="613"/>
    </row>
    <row r="9" spans="1:12" s="45" customFormat="1" ht="18.399999999999999" customHeight="1" thickTop="1">
      <c r="A9" s="679" t="s">
        <v>4</v>
      </c>
      <c r="B9" s="803" t="s">
        <v>1</v>
      </c>
      <c r="C9" s="804"/>
      <c r="D9" s="805"/>
      <c r="E9" s="809" t="s">
        <v>6</v>
      </c>
      <c r="F9" s="811" t="s">
        <v>7</v>
      </c>
      <c r="G9" s="816" t="s">
        <v>8</v>
      </c>
      <c r="H9" s="817"/>
      <c r="I9" s="818" t="s">
        <v>10</v>
      </c>
      <c r="J9" s="819"/>
      <c r="K9" s="396" t="s">
        <v>3</v>
      </c>
      <c r="L9" s="744" t="s">
        <v>2</v>
      </c>
    </row>
    <row r="10" spans="1:12" s="45" customFormat="1" ht="18.399999999999999" customHeight="1" thickBot="1">
      <c r="A10" s="680"/>
      <c r="B10" s="806"/>
      <c r="C10" s="807"/>
      <c r="D10" s="808"/>
      <c r="E10" s="810"/>
      <c r="F10" s="812"/>
      <c r="G10" s="397" t="s">
        <v>13</v>
      </c>
      <c r="H10" s="398" t="s">
        <v>9</v>
      </c>
      <c r="I10" s="399" t="s">
        <v>13</v>
      </c>
      <c r="J10" s="79" t="s">
        <v>9</v>
      </c>
      <c r="K10" s="400" t="s">
        <v>5</v>
      </c>
      <c r="L10" s="745"/>
    </row>
    <row r="11" spans="1:12" s="64" customFormat="1" ht="18.399999999999999" customHeight="1" thickTop="1">
      <c r="A11" s="512"/>
      <c r="B11" s="813" t="s">
        <v>90</v>
      </c>
      <c r="C11" s="814"/>
      <c r="D11" s="815"/>
      <c r="E11" s="369"/>
      <c r="F11" s="293"/>
      <c r="G11" s="372"/>
      <c r="H11" s="381"/>
      <c r="I11" s="294"/>
      <c r="J11" s="295"/>
      <c r="K11" s="296"/>
      <c r="L11" s="299"/>
    </row>
    <row r="12" spans="1:12" s="53" customFormat="1" ht="18.399999999999999" customHeight="1">
      <c r="A12" s="513">
        <v>1</v>
      </c>
      <c r="B12" s="773" t="s">
        <v>71</v>
      </c>
      <c r="C12" s="774"/>
      <c r="D12" s="775"/>
      <c r="E12" s="370"/>
      <c r="F12" s="268"/>
      <c r="G12" s="373"/>
      <c r="H12" s="374"/>
      <c r="I12" s="96"/>
      <c r="J12" s="291"/>
      <c r="K12" s="370"/>
      <c r="L12" s="283"/>
    </row>
    <row r="13" spans="1:12" s="53" customFormat="1" ht="18.399999999999999" customHeight="1">
      <c r="A13" s="264">
        <v>1.1000000000000001</v>
      </c>
      <c r="B13" s="92" t="s">
        <v>72</v>
      </c>
      <c r="C13" s="776" t="s">
        <v>678</v>
      </c>
      <c r="D13" s="777"/>
      <c r="E13" s="405">
        <v>9</v>
      </c>
      <c r="F13" s="364" t="s">
        <v>65</v>
      </c>
      <c r="G13" s="401"/>
      <c r="H13" s="402"/>
      <c r="I13" s="403"/>
      <c r="J13" s="404"/>
      <c r="K13" s="405"/>
      <c r="L13" s="283"/>
    </row>
    <row r="14" spans="1:12" s="53" customFormat="1" ht="18.399999999999999" customHeight="1">
      <c r="A14" s="264">
        <v>1.2</v>
      </c>
      <c r="B14" s="92" t="s">
        <v>184</v>
      </c>
      <c r="C14" s="776" t="s">
        <v>691</v>
      </c>
      <c r="D14" s="777"/>
      <c r="E14" s="405">
        <v>70</v>
      </c>
      <c r="F14" s="364" t="s">
        <v>65</v>
      </c>
      <c r="G14" s="401"/>
      <c r="H14" s="402"/>
      <c r="I14" s="403"/>
      <c r="J14" s="404"/>
      <c r="K14" s="405"/>
      <c r="L14" s="283"/>
    </row>
    <row r="15" spans="1:12" s="53" customFormat="1" ht="18.399999999999999" customHeight="1">
      <c r="A15" s="264">
        <v>1.3</v>
      </c>
      <c r="B15" s="92" t="s">
        <v>73</v>
      </c>
      <c r="C15" s="776" t="s">
        <v>679</v>
      </c>
      <c r="D15" s="777"/>
      <c r="E15" s="405">
        <v>65</v>
      </c>
      <c r="F15" s="364" t="s">
        <v>65</v>
      </c>
      <c r="G15" s="401"/>
      <c r="H15" s="402"/>
      <c r="I15" s="403"/>
      <c r="J15" s="404"/>
      <c r="K15" s="405"/>
      <c r="L15" s="283"/>
    </row>
    <row r="16" spans="1:12" s="53" customFormat="1" ht="18.399999999999999" customHeight="1">
      <c r="A16" s="264">
        <v>1.4</v>
      </c>
      <c r="B16" s="92" t="s">
        <v>74</v>
      </c>
      <c r="C16" s="776" t="s">
        <v>680</v>
      </c>
      <c r="D16" s="777"/>
      <c r="E16" s="405">
        <v>1</v>
      </c>
      <c r="F16" s="364" t="s">
        <v>65</v>
      </c>
      <c r="G16" s="401"/>
      <c r="H16" s="402"/>
      <c r="I16" s="403"/>
      <c r="J16" s="404"/>
      <c r="K16" s="405"/>
      <c r="L16" s="283"/>
    </row>
    <row r="17" spans="1:12" s="53" customFormat="1" ht="18.399999999999999" customHeight="1">
      <c r="A17" s="264">
        <v>1.5</v>
      </c>
      <c r="B17" s="92" t="s">
        <v>75</v>
      </c>
      <c r="C17" s="776" t="s">
        <v>681</v>
      </c>
      <c r="D17" s="777"/>
      <c r="E17" s="405">
        <v>4</v>
      </c>
      <c r="F17" s="364" t="s">
        <v>65</v>
      </c>
      <c r="G17" s="401"/>
      <c r="H17" s="402"/>
      <c r="I17" s="403"/>
      <c r="J17" s="404"/>
      <c r="K17" s="405"/>
      <c r="L17" s="283"/>
    </row>
    <row r="18" spans="1:12" s="53" customFormat="1" ht="18.399999999999999" customHeight="1">
      <c r="A18" s="264">
        <v>1.6</v>
      </c>
      <c r="B18" s="92" t="s">
        <v>186</v>
      </c>
      <c r="C18" s="776" t="s">
        <v>682</v>
      </c>
      <c r="D18" s="777"/>
      <c r="E18" s="405">
        <v>8</v>
      </c>
      <c r="F18" s="364" t="s">
        <v>65</v>
      </c>
      <c r="G18" s="401"/>
      <c r="H18" s="402"/>
      <c r="I18" s="403"/>
      <c r="J18" s="404"/>
      <c r="K18" s="405"/>
      <c r="L18" s="283"/>
    </row>
    <row r="19" spans="1:12" s="66" customFormat="1" ht="18.399999999999999" customHeight="1">
      <c r="A19" s="264">
        <v>1.7</v>
      </c>
      <c r="B19" s="92" t="s">
        <v>264</v>
      </c>
      <c r="C19" s="776" t="s">
        <v>683</v>
      </c>
      <c r="D19" s="777"/>
      <c r="E19" s="410">
        <v>2</v>
      </c>
      <c r="F19" s="359" t="s">
        <v>65</v>
      </c>
      <c r="G19" s="406"/>
      <c r="H19" s="407"/>
      <c r="I19" s="408"/>
      <c r="J19" s="409"/>
      <c r="K19" s="410"/>
      <c r="L19" s="283"/>
    </row>
    <row r="20" spans="1:12" s="53" customFormat="1" ht="18.399999999999999" customHeight="1">
      <c r="A20" s="264">
        <v>1.8</v>
      </c>
      <c r="B20" s="92" t="s">
        <v>263</v>
      </c>
      <c r="C20" s="776" t="s">
        <v>690</v>
      </c>
      <c r="D20" s="777"/>
      <c r="E20" s="405">
        <v>12</v>
      </c>
      <c r="F20" s="364" t="s">
        <v>65</v>
      </c>
      <c r="G20" s="401"/>
      <c r="H20" s="402"/>
      <c r="I20" s="403"/>
      <c r="J20" s="404"/>
      <c r="K20" s="405"/>
      <c r="L20" s="283"/>
    </row>
    <row r="21" spans="1:12" s="66" customFormat="1" ht="18.399999999999999" customHeight="1">
      <c r="A21" s="264">
        <v>1.9</v>
      </c>
      <c r="B21" s="92" t="s">
        <v>262</v>
      </c>
      <c r="C21" s="776" t="s">
        <v>685</v>
      </c>
      <c r="D21" s="777"/>
      <c r="E21" s="410">
        <v>3</v>
      </c>
      <c r="F21" s="359" t="s">
        <v>65</v>
      </c>
      <c r="G21" s="406"/>
      <c r="H21" s="407"/>
      <c r="I21" s="408"/>
      <c r="J21" s="409"/>
      <c r="K21" s="410"/>
      <c r="L21" s="283"/>
    </row>
    <row r="22" spans="1:12" s="66" customFormat="1" ht="18.399999999999999" customHeight="1">
      <c r="A22" s="514">
        <v>1.1000000000000001</v>
      </c>
      <c r="B22" s="92" t="s">
        <v>261</v>
      </c>
      <c r="C22" s="776" t="s">
        <v>686</v>
      </c>
      <c r="D22" s="777"/>
      <c r="E22" s="410">
        <v>2</v>
      </c>
      <c r="F22" s="359" t="s">
        <v>65</v>
      </c>
      <c r="G22" s="406"/>
      <c r="H22" s="407"/>
      <c r="I22" s="408"/>
      <c r="J22" s="409"/>
      <c r="K22" s="410"/>
      <c r="L22" s="283"/>
    </row>
    <row r="23" spans="1:12" s="66" customFormat="1" ht="18.399999999999999" customHeight="1">
      <c r="A23" s="264">
        <v>1.1100000000000001</v>
      </c>
      <c r="B23" s="92" t="s">
        <v>260</v>
      </c>
      <c r="C23" s="776" t="s">
        <v>689</v>
      </c>
      <c r="D23" s="777"/>
      <c r="E23" s="410">
        <v>6</v>
      </c>
      <c r="F23" s="359" t="s">
        <v>65</v>
      </c>
      <c r="G23" s="406"/>
      <c r="H23" s="407"/>
      <c r="I23" s="408"/>
      <c r="J23" s="409"/>
      <c r="K23" s="410"/>
      <c r="L23" s="283"/>
    </row>
    <row r="24" spans="1:12" s="53" customFormat="1" ht="18.399999999999999" customHeight="1">
      <c r="A24" s="264">
        <v>1.1200000000000001</v>
      </c>
      <c r="B24" s="92" t="s">
        <v>259</v>
      </c>
      <c r="C24" s="776" t="s">
        <v>684</v>
      </c>
      <c r="D24" s="777"/>
      <c r="E24" s="405">
        <v>1</v>
      </c>
      <c r="F24" s="364" t="s">
        <v>65</v>
      </c>
      <c r="G24" s="401"/>
      <c r="H24" s="402"/>
      <c r="I24" s="403"/>
      <c r="J24" s="404"/>
      <c r="K24" s="405"/>
      <c r="L24" s="283"/>
    </row>
    <row r="25" spans="1:12" s="53" customFormat="1" ht="18.399999999999999" customHeight="1">
      <c r="A25" s="264">
        <v>1.1299999999999999</v>
      </c>
      <c r="B25" s="92" t="s">
        <v>258</v>
      </c>
      <c r="C25" s="776" t="s">
        <v>687</v>
      </c>
      <c r="D25" s="777"/>
      <c r="E25" s="405">
        <v>1</v>
      </c>
      <c r="F25" s="364" t="s">
        <v>65</v>
      </c>
      <c r="G25" s="401"/>
      <c r="H25" s="402"/>
      <c r="I25" s="403"/>
      <c r="J25" s="404"/>
      <c r="K25" s="405"/>
      <c r="L25" s="283"/>
    </row>
    <row r="26" spans="1:12" s="53" customFormat="1" ht="18.399999999999999" customHeight="1">
      <c r="A26" s="264">
        <v>1.1399999999999999</v>
      </c>
      <c r="B26" s="92" t="s">
        <v>257</v>
      </c>
      <c r="C26" s="776" t="s">
        <v>1416</v>
      </c>
      <c r="D26" s="777"/>
      <c r="E26" s="405">
        <v>2</v>
      </c>
      <c r="F26" s="364" t="s">
        <v>65</v>
      </c>
      <c r="G26" s="401"/>
      <c r="H26" s="402"/>
      <c r="I26" s="403"/>
      <c r="J26" s="404"/>
      <c r="K26" s="405"/>
      <c r="L26" s="283"/>
    </row>
    <row r="27" spans="1:12" s="53" customFormat="1" ht="18.399999999999999" customHeight="1">
      <c r="A27" s="264">
        <v>1.1499999999999999</v>
      </c>
      <c r="B27" s="92" t="s">
        <v>256</v>
      </c>
      <c r="C27" s="776" t="s">
        <v>688</v>
      </c>
      <c r="D27" s="777"/>
      <c r="E27" s="405">
        <v>6</v>
      </c>
      <c r="F27" s="364" t="s">
        <v>65</v>
      </c>
      <c r="G27" s="401"/>
      <c r="H27" s="402"/>
      <c r="I27" s="403"/>
      <c r="J27" s="404"/>
      <c r="K27" s="405"/>
      <c r="L27" s="283"/>
    </row>
    <row r="28" spans="1:12" s="53" customFormat="1" ht="18.399999999999999" customHeight="1">
      <c r="A28" s="264">
        <v>1.1599999999999999</v>
      </c>
      <c r="B28" s="92" t="s">
        <v>255</v>
      </c>
      <c r="C28" s="776" t="s">
        <v>694</v>
      </c>
      <c r="D28" s="777"/>
      <c r="E28" s="405">
        <v>2</v>
      </c>
      <c r="F28" s="364" t="s">
        <v>65</v>
      </c>
      <c r="G28" s="401"/>
      <c r="H28" s="402"/>
      <c r="I28" s="403"/>
      <c r="J28" s="404"/>
      <c r="K28" s="405"/>
      <c r="L28" s="283"/>
    </row>
    <row r="29" spans="1:12" s="53" customFormat="1" ht="18.399999999999999" customHeight="1">
      <c r="A29" s="264">
        <v>1.17</v>
      </c>
      <c r="B29" s="92" t="s">
        <v>254</v>
      </c>
      <c r="C29" s="776" t="s">
        <v>693</v>
      </c>
      <c r="D29" s="777"/>
      <c r="E29" s="405">
        <v>2</v>
      </c>
      <c r="F29" s="364" t="s">
        <v>65</v>
      </c>
      <c r="G29" s="401"/>
      <c r="H29" s="402"/>
      <c r="I29" s="403"/>
      <c r="J29" s="404"/>
      <c r="K29" s="405"/>
      <c r="L29" s="283"/>
    </row>
    <row r="30" spans="1:12" s="53" customFormat="1" ht="18.399999999999999" customHeight="1">
      <c r="A30" s="264">
        <v>1.18</v>
      </c>
      <c r="B30" s="92" t="s">
        <v>253</v>
      </c>
      <c r="C30" s="776" t="s">
        <v>692</v>
      </c>
      <c r="D30" s="777"/>
      <c r="E30" s="405">
        <v>8</v>
      </c>
      <c r="F30" s="364" t="s">
        <v>65</v>
      </c>
      <c r="G30" s="401"/>
      <c r="H30" s="402"/>
      <c r="I30" s="403"/>
      <c r="J30" s="404"/>
      <c r="K30" s="405"/>
      <c r="L30" s="283"/>
    </row>
    <row r="31" spans="1:12" s="53" customFormat="1" ht="18.399999999999999" customHeight="1">
      <c r="A31" s="264">
        <v>1.19</v>
      </c>
      <c r="B31" s="92" t="s">
        <v>252</v>
      </c>
      <c r="C31" s="822" t="s">
        <v>695</v>
      </c>
      <c r="D31" s="823"/>
      <c r="E31" s="405">
        <v>14</v>
      </c>
      <c r="F31" s="364" t="s">
        <v>65</v>
      </c>
      <c r="G31" s="401"/>
      <c r="H31" s="402"/>
      <c r="I31" s="403"/>
      <c r="J31" s="404"/>
      <c r="K31" s="405"/>
      <c r="L31" s="283"/>
    </row>
    <row r="32" spans="1:12" s="66" customFormat="1" ht="18.399999999999999" customHeight="1">
      <c r="A32" s="514">
        <v>1.2</v>
      </c>
      <c r="B32" s="92" t="s">
        <v>251</v>
      </c>
      <c r="C32" s="776" t="s">
        <v>683</v>
      </c>
      <c r="D32" s="777"/>
      <c r="E32" s="410">
        <v>2</v>
      </c>
      <c r="F32" s="359" t="s">
        <v>65</v>
      </c>
      <c r="G32" s="406"/>
      <c r="H32" s="407"/>
      <c r="I32" s="408"/>
      <c r="J32" s="409"/>
      <c r="K32" s="410"/>
      <c r="L32" s="283"/>
    </row>
    <row r="33" spans="1:246" s="53" customFormat="1" ht="18.399999999999999" customHeight="1">
      <c r="A33" s="264">
        <v>1.21</v>
      </c>
      <c r="B33" s="92" t="s">
        <v>250</v>
      </c>
      <c r="C33" s="776" t="s">
        <v>696</v>
      </c>
      <c r="D33" s="777"/>
      <c r="E33" s="405">
        <v>1</v>
      </c>
      <c r="F33" s="364" t="s">
        <v>65</v>
      </c>
      <c r="G33" s="401"/>
      <c r="H33" s="402"/>
      <c r="I33" s="403"/>
      <c r="J33" s="404"/>
      <c r="K33" s="405"/>
      <c r="L33" s="283"/>
    </row>
    <row r="34" spans="1:246" s="53" customFormat="1" ht="18.399999999999999" customHeight="1">
      <c r="A34" s="264">
        <v>1.22</v>
      </c>
      <c r="B34" s="92" t="s">
        <v>187</v>
      </c>
      <c r="C34" s="776" t="s">
        <v>697</v>
      </c>
      <c r="D34" s="777"/>
      <c r="E34" s="405">
        <v>8</v>
      </c>
      <c r="F34" s="364" t="s">
        <v>65</v>
      </c>
      <c r="G34" s="401"/>
      <c r="H34" s="402"/>
      <c r="I34" s="403"/>
      <c r="J34" s="404"/>
      <c r="K34" s="405"/>
      <c r="L34" s="283"/>
    </row>
    <row r="35" spans="1:246" s="53" customFormat="1" ht="18.399999999999999" customHeight="1">
      <c r="A35" s="264">
        <v>1.23</v>
      </c>
      <c r="B35" s="92" t="s">
        <v>249</v>
      </c>
      <c r="C35" s="776" t="s">
        <v>248</v>
      </c>
      <c r="D35" s="777"/>
      <c r="E35" s="405">
        <v>5</v>
      </c>
      <c r="F35" s="364" t="s">
        <v>65</v>
      </c>
      <c r="G35" s="401"/>
      <c r="H35" s="402"/>
      <c r="I35" s="403"/>
      <c r="J35" s="404"/>
      <c r="K35" s="405"/>
      <c r="L35" s="283"/>
    </row>
    <row r="36" spans="1:246" s="53" customFormat="1" ht="18.399999999999999" customHeight="1">
      <c r="A36" s="264"/>
      <c r="B36" s="269"/>
      <c r="C36" s="820" t="s">
        <v>76</v>
      </c>
      <c r="D36" s="821"/>
      <c r="E36" s="405"/>
      <c r="F36" s="363"/>
      <c r="G36" s="401"/>
      <c r="H36" s="402"/>
      <c r="I36" s="403"/>
      <c r="J36" s="404"/>
      <c r="K36" s="411"/>
      <c r="L36" s="283"/>
    </row>
    <row r="37" spans="1:246" s="73" customFormat="1" ht="15" customHeight="1">
      <c r="A37" s="265">
        <v>2</v>
      </c>
      <c r="B37" s="758" t="s">
        <v>79</v>
      </c>
      <c r="C37" s="759"/>
      <c r="D37" s="760"/>
      <c r="E37" s="435"/>
      <c r="F37" s="246"/>
      <c r="G37" s="375"/>
      <c r="H37" s="436"/>
      <c r="I37" s="437"/>
      <c r="J37" s="438"/>
      <c r="K37" s="379"/>
      <c r="L37" s="184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09"/>
      <c r="DE37" s="109"/>
      <c r="DF37" s="109"/>
      <c r="DG37" s="109"/>
      <c r="DH37" s="109"/>
      <c r="DI37" s="109"/>
      <c r="DJ37" s="109"/>
      <c r="DK37" s="109"/>
      <c r="DL37" s="109"/>
      <c r="DM37" s="109"/>
      <c r="DN37" s="109"/>
      <c r="DO37" s="109"/>
      <c r="DP37" s="109"/>
      <c r="DQ37" s="109"/>
      <c r="DR37" s="109"/>
      <c r="DS37" s="109"/>
      <c r="DT37" s="109"/>
      <c r="DU37" s="109"/>
      <c r="DV37" s="109"/>
      <c r="DW37" s="109"/>
      <c r="DX37" s="109"/>
      <c r="DY37" s="109"/>
      <c r="DZ37" s="109"/>
      <c r="EA37" s="109"/>
      <c r="EB37" s="109"/>
      <c r="EC37" s="109"/>
      <c r="ED37" s="109"/>
      <c r="EE37" s="109"/>
      <c r="EF37" s="109"/>
      <c r="EG37" s="109"/>
      <c r="EH37" s="109"/>
      <c r="EI37" s="109"/>
      <c r="EJ37" s="109"/>
      <c r="EK37" s="109"/>
      <c r="EL37" s="109"/>
      <c r="EM37" s="109"/>
      <c r="EN37" s="109"/>
      <c r="EO37" s="109"/>
      <c r="EP37" s="109"/>
      <c r="EQ37" s="109"/>
      <c r="ER37" s="109"/>
      <c r="ES37" s="109"/>
      <c r="ET37" s="109"/>
      <c r="EU37" s="109"/>
      <c r="EV37" s="109"/>
      <c r="EW37" s="109"/>
      <c r="EX37" s="109"/>
      <c r="EY37" s="109"/>
      <c r="EZ37" s="109"/>
      <c r="FA37" s="109"/>
      <c r="FB37" s="109"/>
      <c r="FC37" s="109"/>
      <c r="FD37" s="109"/>
      <c r="FE37" s="109"/>
      <c r="FF37" s="109"/>
      <c r="FG37" s="109"/>
      <c r="FH37" s="109"/>
      <c r="FI37" s="109"/>
      <c r="FJ37" s="109"/>
      <c r="FK37" s="109"/>
      <c r="FL37" s="109"/>
      <c r="FM37" s="109"/>
      <c r="FN37" s="109"/>
      <c r="FO37" s="109"/>
      <c r="FP37" s="109"/>
      <c r="FQ37" s="109"/>
      <c r="FR37" s="109"/>
      <c r="FS37" s="109"/>
      <c r="FT37" s="109"/>
      <c r="FU37" s="109"/>
      <c r="FV37" s="109"/>
      <c r="FW37" s="109"/>
      <c r="FX37" s="109"/>
      <c r="FY37" s="109"/>
      <c r="FZ37" s="109"/>
      <c r="GA37" s="109"/>
      <c r="GB37" s="109"/>
      <c r="GC37" s="109"/>
      <c r="GD37" s="109"/>
      <c r="GE37" s="109"/>
      <c r="GF37" s="109"/>
      <c r="GG37" s="109"/>
      <c r="GH37" s="109"/>
      <c r="GI37" s="109"/>
      <c r="GJ37" s="109"/>
      <c r="GK37" s="109"/>
      <c r="GL37" s="109"/>
      <c r="GM37" s="109"/>
      <c r="GN37" s="109"/>
      <c r="GO37" s="109"/>
      <c r="GP37" s="109"/>
      <c r="GQ37" s="109"/>
      <c r="GR37" s="109"/>
      <c r="GS37" s="109"/>
      <c r="GT37" s="109"/>
      <c r="GU37" s="109"/>
      <c r="GV37" s="109"/>
      <c r="GW37" s="109"/>
      <c r="GX37" s="109"/>
      <c r="GY37" s="109"/>
      <c r="GZ37" s="109"/>
      <c r="HA37" s="109"/>
      <c r="HB37" s="109"/>
      <c r="HC37" s="109"/>
      <c r="HD37" s="109"/>
      <c r="HE37" s="109"/>
      <c r="HF37" s="109"/>
      <c r="HG37" s="109"/>
      <c r="HH37" s="109"/>
      <c r="HI37" s="109"/>
      <c r="HJ37" s="109"/>
      <c r="HK37" s="109"/>
      <c r="HL37" s="109"/>
      <c r="HM37" s="109"/>
      <c r="HN37" s="109"/>
      <c r="HO37" s="109"/>
      <c r="HP37" s="109"/>
      <c r="HQ37" s="109"/>
      <c r="HR37" s="109"/>
      <c r="HS37" s="109"/>
      <c r="HT37" s="109"/>
      <c r="HU37" s="109"/>
      <c r="HV37" s="109"/>
      <c r="HW37" s="109"/>
      <c r="HX37" s="109"/>
      <c r="HY37" s="109"/>
      <c r="HZ37" s="109"/>
      <c r="IA37" s="109"/>
      <c r="IB37" s="109"/>
      <c r="IC37" s="109"/>
      <c r="ID37" s="109"/>
      <c r="IE37" s="109"/>
      <c r="IF37" s="109"/>
      <c r="IG37" s="109"/>
      <c r="IH37" s="109"/>
      <c r="II37" s="109"/>
      <c r="IJ37" s="109"/>
      <c r="IK37" s="109"/>
      <c r="IL37" s="109"/>
    </row>
    <row r="38" spans="1:246" s="73" customFormat="1" ht="15" customHeight="1">
      <c r="A38" s="265">
        <v>2.1</v>
      </c>
      <c r="B38" s="270"/>
      <c r="C38" s="203" t="s">
        <v>618</v>
      </c>
      <c r="D38" s="233"/>
      <c r="E38" s="371"/>
      <c r="F38" s="247"/>
      <c r="G38" s="376"/>
      <c r="H38" s="439"/>
      <c r="I38" s="440"/>
      <c r="J38" s="441"/>
      <c r="K38" s="380"/>
      <c r="L38" s="182"/>
    </row>
    <row r="39" spans="1:246" s="73" customFormat="1" ht="15" customHeight="1">
      <c r="A39" s="272" t="s">
        <v>1235</v>
      </c>
      <c r="B39" s="270"/>
      <c r="C39" s="352" t="s">
        <v>577</v>
      </c>
      <c r="D39" s="353"/>
      <c r="E39" s="309"/>
      <c r="F39" s="363"/>
      <c r="G39" s="412"/>
      <c r="H39" s="382"/>
      <c r="I39" s="413"/>
      <c r="J39" s="414"/>
      <c r="K39" s="415"/>
      <c r="L39" s="182"/>
    </row>
    <row r="40" spans="1:246" s="73" customFormat="1" ht="15" customHeight="1">
      <c r="A40" s="272"/>
      <c r="B40" s="270"/>
      <c r="C40" s="551" t="s">
        <v>906</v>
      </c>
      <c r="D40" s="353"/>
      <c r="E40" s="309">
        <v>1</v>
      </c>
      <c r="F40" s="363" t="s">
        <v>56</v>
      </c>
      <c r="G40" s="412"/>
      <c r="H40" s="382"/>
      <c r="I40" s="413"/>
      <c r="J40" s="414"/>
      <c r="K40" s="384"/>
      <c r="L40" s="182"/>
    </row>
    <row r="41" spans="1:246" s="73" customFormat="1" ht="15" customHeight="1">
      <c r="A41" s="272"/>
      <c r="B41" s="270"/>
      <c r="C41" s="551" t="s">
        <v>905</v>
      </c>
      <c r="D41" s="353"/>
      <c r="E41" s="309">
        <v>4</v>
      </c>
      <c r="F41" s="363" t="s">
        <v>56</v>
      </c>
      <c r="G41" s="412"/>
      <c r="H41" s="382"/>
      <c r="I41" s="413"/>
      <c r="J41" s="414"/>
      <c r="K41" s="384"/>
      <c r="L41" s="182"/>
    </row>
    <row r="42" spans="1:246" s="73" customFormat="1" ht="15" customHeight="1">
      <c r="A42" s="272"/>
      <c r="B42" s="270"/>
      <c r="C42" s="551" t="s">
        <v>904</v>
      </c>
      <c r="D42" s="353"/>
      <c r="E42" s="309">
        <v>1</v>
      </c>
      <c r="F42" s="363" t="s">
        <v>56</v>
      </c>
      <c r="G42" s="412"/>
      <c r="H42" s="382"/>
      <c r="I42" s="413"/>
      <c r="J42" s="414"/>
      <c r="K42" s="384"/>
      <c r="L42" s="182"/>
    </row>
    <row r="43" spans="1:246" s="73" customFormat="1" ht="15" customHeight="1">
      <c r="A43" s="272"/>
      <c r="B43" s="270"/>
      <c r="C43" s="551" t="s">
        <v>903</v>
      </c>
      <c r="D43" s="353"/>
      <c r="E43" s="309">
        <v>3</v>
      </c>
      <c r="F43" s="363" t="s">
        <v>56</v>
      </c>
      <c r="G43" s="412"/>
      <c r="H43" s="382"/>
      <c r="I43" s="413"/>
      <c r="J43" s="414"/>
      <c r="K43" s="384"/>
      <c r="L43" s="182"/>
    </row>
    <row r="44" spans="1:246" s="73" customFormat="1" ht="15" customHeight="1">
      <c r="A44" s="272"/>
      <c r="B44" s="270"/>
      <c r="C44" s="551" t="s">
        <v>902</v>
      </c>
      <c r="D44" s="353"/>
      <c r="E44" s="309">
        <v>1</v>
      </c>
      <c r="F44" s="363" t="s">
        <v>56</v>
      </c>
      <c r="G44" s="412"/>
      <c r="H44" s="382"/>
      <c r="I44" s="413"/>
      <c r="J44" s="414"/>
      <c r="K44" s="384"/>
      <c r="L44" s="182"/>
    </row>
    <row r="45" spans="1:246" s="73" customFormat="1" ht="15" customHeight="1">
      <c r="A45" s="272"/>
      <c r="B45" s="270"/>
      <c r="C45" s="551" t="s">
        <v>901</v>
      </c>
      <c r="D45" s="353"/>
      <c r="E45" s="309">
        <v>1</v>
      </c>
      <c r="F45" s="363" t="s">
        <v>56</v>
      </c>
      <c r="G45" s="412"/>
      <c r="H45" s="382"/>
      <c r="I45" s="413"/>
      <c r="J45" s="414"/>
      <c r="K45" s="384"/>
      <c r="L45" s="182"/>
    </row>
    <row r="46" spans="1:246" s="73" customFormat="1" ht="15" customHeight="1">
      <c r="A46" s="272"/>
      <c r="B46" s="270"/>
      <c r="C46" s="551" t="s">
        <v>900</v>
      </c>
      <c r="D46" s="353"/>
      <c r="E46" s="309">
        <v>3</v>
      </c>
      <c r="F46" s="363" t="s">
        <v>56</v>
      </c>
      <c r="G46" s="412"/>
      <c r="H46" s="382"/>
      <c r="I46" s="413"/>
      <c r="J46" s="414"/>
      <c r="K46" s="384"/>
      <c r="L46" s="182"/>
    </row>
    <row r="47" spans="1:246" s="73" customFormat="1" ht="15" customHeight="1">
      <c r="A47" s="265">
        <v>2.2000000000000002</v>
      </c>
      <c r="B47" s="270"/>
      <c r="C47" s="203" t="s">
        <v>571</v>
      </c>
      <c r="D47" s="233"/>
      <c r="E47" s="371"/>
      <c r="F47" s="247"/>
      <c r="G47" s="376"/>
      <c r="H47" s="439"/>
      <c r="I47" s="440"/>
      <c r="J47" s="441"/>
      <c r="K47" s="383"/>
      <c r="L47" s="182"/>
    </row>
    <row r="48" spans="1:246" s="73" customFormat="1" ht="15" customHeight="1">
      <c r="A48" s="272" t="s">
        <v>1237</v>
      </c>
      <c r="B48" s="270"/>
      <c r="C48" s="352" t="s">
        <v>570</v>
      </c>
      <c r="D48" s="353"/>
      <c r="E48" s="309"/>
      <c r="F48" s="363"/>
      <c r="G48" s="412"/>
      <c r="H48" s="382"/>
      <c r="I48" s="413"/>
      <c r="J48" s="414"/>
      <c r="K48" s="384"/>
      <c r="L48" s="182"/>
    </row>
    <row r="49" spans="1:246" s="73" customFormat="1" ht="15" customHeight="1">
      <c r="A49" s="272"/>
      <c r="B49" s="270"/>
      <c r="C49" s="551" t="s">
        <v>899</v>
      </c>
      <c r="D49" s="353"/>
      <c r="E49" s="309">
        <v>1</v>
      </c>
      <c r="F49" s="363" t="s">
        <v>56</v>
      </c>
      <c r="G49" s="412"/>
      <c r="H49" s="382"/>
      <c r="I49" s="413"/>
      <c r="J49" s="414"/>
      <c r="K49" s="384"/>
      <c r="L49" s="182"/>
    </row>
    <row r="50" spans="1:246" s="73" customFormat="1" ht="15" customHeight="1">
      <c r="A50" s="272"/>
      <c r="B50" s="270"/>
      <c r="C50" s="551" t="s">
        <v>898</v>
      </c>
      <c r="D50" s="353"/>
      <c r="E50" s="309">
        <v>1</v>
      </c>
      <c r="F50" s="363" t="s">
        <v>56</v>
      </c>
      <c r="G50" s="412"/>
      <c r="H50" s="382"/>
      <c r="I50" s="413"/>
      <c r="J50" s="414"/>
      <c r="K50" s="384"/>
      <c r="L50" s="182"/>
    </row>
    <row r="51" spans="1:246" s="53" customFormat="1" ht="18.399999999999999" customHeight="1">
      <c r="A51" s="264"/>
      <c r="B51" s="269"/>
      <c r="C51" s="800" t="s">
        <v>355</v>
      </c>
      <c r="D51" s="801"/>
      <c r="E51" s="405"/>
      <c r="F51" s="363"/>
      <c r="G51" s="401"/>
      <c r="H51" s="402"/>
      <c r="I51" s="403"/>
      <c r="J51" s="404"/>
      <c r="K51" s="416"/>
      <c r="L51" s="283"/>
    </row>
    <row r="52" spans="1:246" s="45" customFormat="1" ht="15" customHeight="1">
      <c r="A52" s="265">
        <v>3</v>
      </c>
      <c r="B52" s="758" t="s">
        <v>640</v>
      </c>
      <c r="C52" s="759"/>
      <c r="D52" s="760"/>
      <c r="E52" s="442"/>
      <c r="F52" s="246"/>
      <c r="G52" s="443"/>
      <c r="H52" s="444"/>
      <c r="I52" s="445"/>
      <c r="J52" s="446"/>
      <c r="K52" s="447"/>
      <c r="L52" s="184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/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/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109"/>
      <c r="DM52" s="109"/>
      <c r="DN52" s="109"/>
      <c r="DO52" s="109"/>
      <c r="DP52" s="109"/>
      <c r="DQ52" s="109"/>
      <c r="DR52" s="109"/>
      <c r="DS52" s="109"/>
      <c r="DT52" s="109"/>
      <c r="DU52" s="109"/>
      <c r="DV52" s="109"/>
      <c r="DW52" s="109"/>
      <c r="DX52" s="109"/>
      <c r="DY52" s="109"/>
      <c r="DZ52" s="109"/>
      <c r="EA52" s="109"/>
      <c r="EB52" s="109"/>
      <c r="EC52" s="109"/>
      <c r="ED52" s="109"/>
      <c r="EE52" s="109"/>
      <c r="EF52" s="109"/>
      <c r="EG52" s="109"/>
      <c r="EH52" s="109"/>
      <c r="EI52" s="109"/>
      <c r="EJ52" s="109"/>
      <c r="EK52" s="109"/>
      <c r="EL52" s="109"/>
      <c r="EM52" s="109"/>
      <c r="EN52" s="109"/>
      <c r="EO52" s="109"/>
      <c r="EP52" s="109"/>
      <c r="EQ52" s="109"/>
      <c r="ER52" s="109"/>
      <c r="ES52" s="109"/>
      <c r="ET52" s="109"/>
      <c r="EU52" s="109"/>
      <c r="EV52" s="109"/>
      <c r="EW52" s="109"/>
      <c r="EX52" s="109"/>
      <c r="EY52" s="109"/>
      <c r="EZ52" s="109"/>
      <c r="FA52" s="109"/>
      <c r="FB52" s="109"/>
      <c r="FC52" s="109"/>
      <c r="FD52" s="109"/>
      <c r="FE52" s="109"/>
      <c r="FF52" s="109"/>
      <c r="FG52" s="109"/>
      <c r="FH52" s="109"/>
      <c r="FI52" s="109"/>
      <c r="FJ52" s="109"/>
      <c r="FK52" s="109"/>
      <c r="FL52" s="109"/>
      <c r="FM52" s="109"/>
      <c r="FN52" s="109"/>
      <c r="FO52" s="109"/>
      <c r="FP52" s="109"/>
      <c r="FQ52" s="109"/>
      <c r="FR52" s="109"/>
      <c r="FS52" s="109"/>
      <c r="FT52" s="109"/>
      <c r="FU52" s="109"/>
      <c r="FV52" s="109"/>
      <c r="FW52" s="109"/>
      <c r="FX52" s="109"/>
      <c r="FY52" s="109"/>
      <c r="FZ52" s="109"/>
      <c r="GA52" s="109"/>
      <c r="GB52" s="109"/>
      <c r="GC52" s="109"/>
      <c r="GD52" s="109"/>
      <c r="GE52" s="109"/>
      <c r="GF52" s="109"/>
      <c r="GG52" s="109"/>
      <c r="GH52" s="109"/>
      <c r="GI52" s="109"/>
      <c r="GJ52" s="109"/>
      <c r="GK52" s="109"/>
      <c r="GL52" s="109"/>
      <c r="GM52" s="109"/>
      <c r="GN52" s="109"/>
      <c r="GO52" s="109"/>
      <c r="GP52" s="109"/>
      <c r="GQ52" s="109"/>
      <c r="GR52" s="109"/>
      <c r="GS52" s="109"/>
      <c r="GT52" s="109"/>
      <c r="GU52" s="109"/>
      <c r="GV52" s="109"/>
      <c r="GW52" s="109"/>
      <c r="GX52" s="109"/>
      <c r="GY52" s="109"/>
      <c r="GZ52" s="109"/>
      <c r="HA52" s="109"/>
      <c r="HB52" s="109"/>
      <c r="HC52" s="109"/>
      <c r="HD52" s="109"/>
      <c r="HE52" s="109"/>
      <c r="HF52" s="109"/>
      <c r="HG52" s="109"/>
      <c r="HH52" s="109"/>
      <c r="HI52" s="109"/>
      <c r="HJ52" s="109"/>
      <c r="HK52" s="109"/>
      <c r="HL52" s="109"/>
      <c r="HM52" s="109"/>
      <c r="HN52" s="109"/>
      <c r="HO52" s="109"/>
      <c r="HP52" s="109"/>
      <c r="HQ52" s="109"/>
      <c r="HR52" s="109"/>
      <c r="HS52" s="109"/>
      <c r="HT52" s="109"/>
      <c r="HU52" s="109"/>
      <c r="HV52" s="109"/>
      <c r="HW52" s="109"/>
      <c r="HX52" s="109"/>
      <c r="HY52" s="109"/>
      <c r="HZ52" s="109"/>
      <c r="IA52" s="109"/>
      <c r="IB52" s="109"/>
      <c r="IC52" s="109"/>
      <c r="ID52" s="109"/>
      <c r="IE52" s="109"/>
      <c r="IF52" s="109"/>
      <c r="IG52" s="109"/>
      <c r="IH52" s="109"/>
      <c r="II52" s="109"/>
      <c r="IJ52" s="109"/>
      <c r="IK52" s="109"/>
      <c r="IL52" s="109"/>
    </row>
    <row r="53" spans="1:246" s="45" customFormat="1" ht="15" customHeight="1">
      <c r="A53" s="266">
        <v>3.1</v>
      </c>
      <c r="B53" s="565" t="s">
        <v>116</v>
      </c>
      <c r="C53" s="718" t="s">
        <v>1274</v>
      </c>
      <c r="D53" s="719"/>
      <c r="E53" s="566">
        <v>33</v>
      </c>
      <c r="F53" s="364" t="s">
        <v>56</v>
      </c>
      <c r="G53" s="378"/>
      <c r="H53" s="382"/>
      <c r="I53" s="567"/>
      <c r="J53" s="414"/>
      <c r="K53" s="384"/>
      <c r="L53" s="178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7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/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</row>
    <row r="54" spans="1:246" s="45" customFormat="1" ht="15" customHeight="1">
      <c r="A54" s="265"/>
      <c r="B54" s="755" t="s">
        <v>644</v>
      </c>
      <c r="C54" s="756"/>
      <c r="D54" s="757"/>
      <c r="E54" s="310"/>
      <c r="F54" s="361"/>
      <c r="G54" s="377"/>
      <c r="H54" s="417"/>
      <c r="I54" s="418"/>
      <c r="J54" s="419"/>
      <c r="K54" s="213"/>
      <c r="L54" s="179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2"/>
      <c r="GH54" s="72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2"/>
      <c r="HD54" s="72"/>
      <c r="HE54" s="72"/>
      <c r="HF54" s="72"/>
      <c r="HG54" s="72"/>
      <c r="HH54" s="72"/>
      <c r="HI54" s="72"/>
      <c r="HJ54" s="72"/>
      <c r="HK54" s="72"/>
      <c r="HL54" s="72"/>
      <c r="HM54" s="72"/>
      <c r="HN54" s="72"/>
      <c r="HO54" s="72"/>
      <c r="HP54" s="72"/>
      <c r="HQ54" s="72"/>
      <c r="HR54" s="72"/>
      <c r="HS54" s="72"/>
      <c r="HT54" s="72"/>
      <c r="HU54" s="72"/>
      <c r="HV54" s="72"/>
      <c r="HW54" s="72"/>
      <c r="HX54" s="72"/>
      <c r="HY54" s="72"/>
      <c r="HZ54" s="72"/>
      <c r="IA54" s="72"/>
      <c r="IB54" s="72"/>
      <c r="IC54" s="72"/>
      <c r="ID54" s="72"/>
      <c r="IE54" s="72"/>
      <c r="IF54" s="72"/>
      <c r="IG54" s="72"/>
      <c r="IH54" s="72"/>
      <c r="II54" s="72"/>
      <c r="IJ54" s="72"/>
      <c r="IK54" s="72"/>
      <c r="IL54" s="72"/>
    </row>
    <row r="55" spans="1:246" s="45" customFormat="1" ht="15" customHeight="1">
      <c r="A55" s="265">
        <v>4</v>
      </c>
      <c r="B55" s="531" t="s">
        <v>1238</v>
      </c>
      <c r="C55" s="97"/>
      <c r="D55" s="289"/>
      <c r="E55" s="442"/>
      <c r="F55" s="246"/>
      <c r="G55" s="443"/>
      <c r="H55" s="444"/>
      <c r="I55" s="448"/>
      <c r="J55" s="449"/>
      <c r="K55" s="450"/>
      <c r="L55" s="184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109"/>
      <c r="CB55" s="109"/>
      <c r="CC55" s="109"/>
      <c r="CD55" s="109"/>
      <c r="CE55" s="109"/>
      <c r="CF55" s="109"/>
      <c r="CG55" s="109"/>
      <c r="CH55" s="109"/>
      <c r="CI55" s="109"/>
      <c r="CJ55" s="109"/>
      <c r="CK55" s="109"/>
      <c r="CL55" s="109"/>
      <c r="CM55" s="109"/>
      <c r="CN55" s="109"/>
      <c r="CO55" s="109"/>
      <c r="CP55" s="109"/>
      <c r="CQ55" s="109"/>
      <c r="CR55" s="109"/>
      <c r="CS55" s="109"/>
      <c r="CT55" s="109"/>
      <c r="CU55" s="109"/>
      <c r="CV55" s="109"/>
      <c r="CW55" s="109"/>
      <c r="CX55" s="109"/>
      <c r="CY55" s="109"/>
      <c r="CZ55" s="109"/>
      <c r="DA55" s="109"/>
      <c r="DB55" s="109"/>
      <c r="DC55" s="109"/>
      <c r="DD55" s="109"/>
      <c r="DE55" s="109"/>
      <c r="DF55" s="109"/>
      <c r="DG55" s="109"/>
      <c r="DH55" s="109"/>
      <c r="DI55" s="109"/>
      <c r="DJ55" s="109"/>
      <c r="DK55" s="109"/>
      <c r="DL55" s="109"/>
      <c r="DM55" s="109"/>
      <c r="DN55" s="109"/>
      <c r="DO55" s="109"/>
      <c r="DP55" s="109"/>
      <c r="DQ55" s="109"/>
      <c r="DR55" s="109"/>
      <c r="DS55" s="109"/>
      <c r="DT55" s="109"/>
      <c r="DU55" s="109"/>
      <c r="DV55" s="109"/>
      <c r="DW55" s="109"/>
      <c r="DX55" s="109"/>
      <c r="DY55" s="109"/>
      <c r="DZ55" s="109"/>
      <c r="EA55" s="109"/>
      <c r="EB55" s="109"/>
      <c r="EC55" s="109"/>
      <c r="ED55" s="109"/>
      <c r="EE55" s="109"/>
      <c r="EF55" s="109"/>
      <c r="EG55" s="109"/>
      <c r="EH55" s="109"/>
      <c r="EI55" s="109"/>
      <c r="EJ55" s="109"/>
      <c r="EK55" s="109"/>
      <c r="EL55" s="109"/>
      <c r="EM55" s="109"/>
      <c r="EN55" s="109"/>
      <c r="EO55" s="109"/>
      <c r="EP55" s="109"/>
      <c r="EQ55" s="109"/>
      <c r="ER55" s="109"/>
      <c r="ES55" s="109"/>
      <c r="ET55" s="109"/>
      <c r="EU55" s="109"/>
      <c r="EV55" s="109"/>
      <c r="EW55" s="109"/>
      <c r="EX55" s="109"/>
      <c r="EY55" s="109"/>
      <c r="EZ55" s="109"/>
      <c r="FA55" s="109"/>
      <c r="FB55" s="109"/>
      <c r="FC55" s="109"/>
      <c r="FD55" s="109"/>
      <c r="FE55" s="109"/>
      <c r="FF55" s="109"/>
      <c r="FG55" s="109"/>
      <c r="FH55" s="109"/>
      <c r="FI55" s="109"/>
      <c r="FJ55" s="109"/>
      <c r="FK55" s="109"/>
      <c r="FL55" s="109"/>
      <c r="FM55" s="109"/>
      <c r="FN55" s="109"/>
      <c r="FO55" s="109"/>
      <c r="FP55" s="109"/>
      <c r="FQ55" s="109"/>
      <c r="FR55" s="109"/>
      <c r="FS55" s="109"/>
      <c r="FT55" s="109"/>
      <c r="FU55" s="109"/>
      <c r="FV55" s="109"/>
      <c r="FW55" s="109"/>
      <c r="FX55" s="109"/>
      <c r="FY55" s="109"/>
      <c r="FZ55" s="109"/>
      <c r="GA55" s="109"/>
      <c r="GB55" s="109"/>
      <c r="GC55" s="109"/>
      <c r="GD55" s="109"/>
      <c r="GE55" s="109"/>
      <c r="GF55" s="109"/>
      <c r="GG55" s="109"/>
      <c r="GH55" s="109"/>
      <c r="GI55" s="109"/>
      <c r="GJ55" s="109"/>
      <c r="GK55" s="109"/>
      <c r="GL55" s="109"/>
      <c r="GM55" s="109"/>
      <c r="GN55" s="109"/>
      <c r="GO55" s="109"/>
      <c r="GP55" s="109"/>
      <c r="GQ55" s="109"/>
      <c r="GR55" s="109"/>
      <c r="GS55" s="109"/>
      <c r="GT55" s="109"/>
      <c r="GU55" s="109"/>
      <c r="GV55" s="109"/>
      <c r="GW55" s="109"/>
      <c r="GX55" s="109"/>
      <c r="GY55" s="109"/>
      <c r="GZ55" s="109"/>
      <c r="HA55" s="109"/>
      <c r="HB55" s="109"/>
      <c r="HC55" s="109"/>
      <c r="HD55" s="109"/>
      <c r="HE55" s="109"/>
      <c r="HF55" s="109"/>
      <c r="HG55" s="109"/>
      <c r="HH55" s="109"/>
      <c r="HI55" s="109"/>
      <c r="HJ55" s="109"/>
      <c r="HK55" s="109"/>
      <c r="HL55" s="109"/>
      <c r="HM55" s="109"/>
      <c r="HN55" s="109"/>
      <c r="HO55" s="109"/>
      <c r="HP55" s="109"/>
      <c r="HQ55" s="109"/>
      <c r="HR55" s="109"/>
      <c r="HS55" s="109"/>
      <c r="HT55" s="109"/>
      <c r="HU55" s="109"/>
      <c r="HV55" s="109"/>
      <c r="HW55" s="109"/>
      <c r="HX55" s="109"/>
      <c r="HY55" s="109"/>
      <c r="HZ55" s="109"/>
      <c r="IA55" s="109"/>
      <c r="IB55" s="109"/>
      <c r="IC55" s="109"/>
      <c r="ID55" s="109"/>
      <c r="IE55" s="109"/>
      <c r="IF55" s="109"/>
      <c r="IG55" s="109"/>
      <c r="IH55" s="109"/>
      <c r="II55" s="109"/>
      <c r="IJ55" s="109"/>
      <c r="IK55" s="109"/>
      <c r="IL55" s="109"/>
    </row>
    <row r="56" spans="1:246" s="570" customFormat="1" ht="34.15" customHeight="1">
      <c r="A56" s="266">
        <v>4.0999999999999996</v>
      </c>
      <c r="B56" s="568"/>
      <c r="C56" s="767" t="s">
        <v>1266</v>
      </c>
      <c r="D56" s="799"/>
      <c r="E56" s="566">
        <v>3</v>
      </c>
      <c r="F56" s="364" t="s">
        <v>56</v>
      </c>
      <c r="G56" s="378"/>
      <c r="H56" s="382"/>
      <c r="I56" s="88"/>
      <c r="J56" s="155"/>
      <c r="K56" s="384"/>
      <c r="L56" s="569"/>
    </row>
    <row r="57" spans="1:246" s="57" customFormat="1" ht="15" customHeight="1">
      <c r="A57" s="265"/>
      <c r="B57" s="755" t="s">
        <v>1239</v>
      </c>
      <c r="C57" s="756"/>
      <c r="D57" s="757"/>
      <c r="E57" s="310"/>
      <c r="F57" s="364"/>
      <c r="G57" s="378"/>
      <c r="H57" s="382"/>
      <c r="I57" s="88"/>
      <c r="J57" s="155"/>
      <c r="K57" s="213"/>
      <c r="L57" s="179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72"/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  <c r="FV57" s="72"/>
      <c r="FW57" s="72"/>
      <c r="FX57" s="72"/>
      <c r="FY57" s="72"/>
      <c r="FZ57" s="72"/>
      <c r="GA57" s="72"/>
      <c r="GB57" s="72"/>
      <c r="GC57" s="72"/>
      <c r="GD57" s="72"/>
      <c r="GE57" s="72"/>
      <c r="GF57" s="72"/>
      <c r="GG57" s="72"/>
      <c r="GH57" s="72"/>
      <c r="GI57" s="72"/>
      <c r="GJ57" s="72"/>
      <c r="GK57" s="72"/>
      <c r="GL57" s="72"/>
      <c r="GM57" s="72"/>
      <c r="GN57" s="72"/>
      <c r="GO57" s="72"/>
      <c r="GP57" s="72"/>
      <c r="GQ57" s="72"/>
      <c r="GR57" s="72"/>
      <c r="GS57" s="72"/>
      <c r="GT57" s="72"/>
      <c r="GU57" s="72"/>
      <c r="GV57" s="72"/>
      <c r="GW57" s="72"/>
      <c r="GX57" s="72"/>
      <c r="GY57" s="72"/>
      <c r="GZ57" s="72"/>
      <c r="HA57" s="72"/>
      <c r="HB57" s="72"/>
      <c r="HC57" s="72"/>
      <c r="HD57" s="72"/>
      <c r="HE57" s="72"/>
      <c r="HF57" s="72"/>
      <c r="HG57" s="72"/>
      <c r="HH57" s="72"/>
      <c r="HI57" s="72"/>
      <c r="HJ57" s="72"/>
      <c r="HK57" s="72"/>
      <c r="HL57" s="72"/>
      <c r="HM57" s="72"/>
      <c r="HN57" s="72"/>
      <c r="HO57" s="72"/>
      <c r="HP57" s="72"/>
      <c r="HQ57" s="72"/>
      <c r="HR57" s="72"/>
      <c r="HS57" s="72"/>
      <c r="HT57" s="72"/>
      <c r="HU57" s="72"/>
      <c r="HV57" s="72"/>
      <c r="HW57" s="72"/>
      <c r="HX57" s="72"/>
      <c r="HY57" s="72"/>
      <c r="HZ57" s="72"/>
      <c r="IA57" s="72"/>
      <c r="IB57" s="72"/>
      <c r="IC57" s="72"/>
      <c r="ID57" s="72"/>
      <c r="IE57" s="72"/>
      <c r="IF57" s="72"/>
      <c r="IG57" s="72"/>
      <c r="IH57" s="72"/>
      <c r="II57" s="72"/>
      <c r="IJ57" s="72"/>
      <c r="IK57" s="72"/>
      <c r="IL57" s="72"/>
    </row>
    <row r="58" spans="1:246" s="53" customFormat="1" ht="18.399999999999999" customHeight="1" thickBot="1">
      <c r="A58" s="515"/>
      <c r="B58" s="292"/>
      <c r="C58" s="387"/>
      <c r="D58" s="388"/>
      <c r="E58" s="433"/>
      <c r="F58" s="390"/>
      <c r="G58" s="420"/>
      <c r="H58" s="421"/>
      <c r="I58" s="422"/>
      <c r="J58" s="423"/>
      <c r="K58" s="424"/>
      <c r="L58" s="194"/>
    </row>
    <row r="59" spans="1:246" s="45" customFormat="1" ht="16.5" thickTop="1" thickBot="1">
      <c r="A59" s="493"/>
      <c r="B59" s="761" t="str">
        <f t="shared" ref="B59" si="0">$B$11</f>
        <v>ครุภัณฑ์ ชั้น 3 อาคารธรรมศาสตร์ 60 ปี</v>
      </c>
      <c r="C59" s="762"/>
      <c r="D59" s="763"/>
      <c r="E59" s="311"/>
      <c r="F59" s="365"/>
      <c r="G59" s="425"/>
      <c r="H59" s="426"/>
      <c r="I59" s="427"/>
      <c r="J59" s="428"/>
      <c r="K59" s="429"/>
      <c r="L59" s="274"/>
    </row>
    <row r="60" spans="1:246" ht="19" thickTop="1"/>
  </sheetData>
  <mergeCells count="54">
    <mergeCell ref="B37:D37"/>
    <mergeCell ref="C36:D36"/>
    <mergeCell ref="C34:D34"/>
    <mergeCell ref="C35:D35"/>
    <mergeCell ref="C31:D31"/>
    <mergeCell ref="C32:D32"/>
    <mergeCell ref="L9:L10"/>
    <mergeCell ref="B11:D11"/>
    <mergeCell ref="B12:D12"/>
    <mergeCell ref="G9:H9"/>
    <mergeCell ref="I9:J9"/>
    <mergeCell ref="A9:A10"/>
    <mergeCell ref="B9:D10"/>
    <mergeCell ref="E9:E10"/>
    <mergeCell ref="F9:F10"/>
    <mergeCell ref="C18:D18"/>
    <mergeCell ref="C13:D13"/>
    <mergeCell ref="C14:D14"/>
    <mergeCell ref="C15:D15"/>
    <mergeCell ref="C16:D16"/>
    <mergeCell ref="C17:D17"/>
    <mergeCell ref="C21:D21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51:D51"/>
    <mergeCell ref="A5:C5"/>
    <mergeCell ref="D5:L5"/>
    <mergeCell ref="A2:L2"/>
    <mergeCell ref="A3:C3"/>
    <mergeCell ref="D3:L3"/>
    <mergeCell ref="A4:C4"/>
    <mergeCell ref="D4:L4"/>
    <mergeCell ref="A6:C6"/>
    <mergeCell ref="D6:L6"/>
    <mergeCell ref="D7:L7"/>
    <mergeCell ref="A8:C8"/>
    <mergeCell ref="D8:H8"/>
    <mergeCell ref="K8:L8"/>
    <mergeCell ref="C19:D19"/>
    <mergeCell ref="C20:D20"/>
    <mergeCell ref="B59:D59"/>
    <mergeCell ref="B57:D57"/>
    <mergeCell ref="B52:D52"/>
    <mergeCell ref="C53:D53"/>
    <mergeCell ref="B54:D54"/>
    <mergeCell ref="C56:D56"/>
  </mergeCells>
  <printOptions horizontalCentered="1"/>
  <pageMargins left="0.19685039370078741" right="0.19685039370078741" top="0.23622047244094491" bottom="0.19685039370078741" header="0.31496062992125984" footer="0.31496062992125984"/>
  <pageSetup paperSize="9" fitToHeight="0" orientation="portrait" verticalDpi="1200" r:id="rId1"/>
  <headerFooter>
    <oddFooter>&amp;R2-&amp;P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ปก.</vt:lpstr>
      <vt:lpstr>ปร.6</vt:lpstr>
      <vt:lpstr>ปร.5(ก)</vt:lpstr>
      <vt:lpstr>ปร.5(ข)</vt:lpstr>
      <vt:lpstr>งานปรับปรุง ชั้น 1</vt:lpstr>
      <vt:lpstr>งานปรับปรุงห้องน้ำชั้น 1</vt:lpstr>
      <vt:lpstr>งานปรับปรุง ชั้น 3</vt:lpstr>
      <vt:lpstr>ครุภัณฑ์ ชั้น 1 </vt:lpstr>
      <vt:lpstr>ครุภัณฑ์ ชั้น 3</vt:lpstr>
      <vt:lpstr>Sheet1</vt:lpstr>
      <vt:lpstr>'ครุภัณฑ์ ชั้น 1 '!Print_Area</vt:lpstr>
      <vt:lpstr>'ครุภัณฑ์ ชั้น 3'!Print_Area</vt:lpstr>
      <vt:lpstr>'งานปรับปรุง ชั้น 1'!Print_Area</vt:lpstr>
      <vt:lpstr>'งานปรับปรุง ชั้น 3'!Print_Area</vt:lpstr>
      <vt:lpstr>'งานปรับปรุงห้องน้ำชั้น 1'!Print_Area</vt:lpstr>
      <vt:lpstr>'ปร.5(ก)'!Print_Area</vt:lpstr>
      <vt:lpstr>'ปร.5(ข)'!Print_Area</vt:lpstr>
      <vt:lpstr>'ครุภัณฑ์ ชั้น 1 '!Print_Titles</vt:lpstr>
      <vt:lpstr>'ครุภัณฑ์ ชั้น 3'!Print_Titles</vt:lpstr>
      <vt:lpstr>'งานปรับปรุง ชั้น 1'!Print_Titles</vt:lpstr>
      <vt:lpstr>'งานปรับปรุง ชั้น 3'!Print_Titles</vt:lpstr>
      <vt:lpstr>'งานปรับปรุงห้องน้ำชั้น 1'!Print_Titles</vt:lpstr>
    </vt:vector>
  </TitlesOfParts>
  <Company>aptu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3319900053381</dc:creator>
  <cp:lastModifiedBy>Windows User</cp:lastModifiedBy>
  <cp:lastPrinted>2021-07-16T06:05:56Z</cp:lastPrinted>
  <dcterms:created xsi:type="dcterms:W3CDTF">2013-01-17T02:18:15Z</dcterms:created>
  <dcterms:modified xsi:type="dcterms:W3CDTF">2021-07-18T02:43:36Z</dcterms:modified>
</cp:coreProperties>
</file>